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3740" activeTab="1"/>
  </bookViews>
  <sheets>
    <sheet name="ДОО" sheetId="1" r:id="rId1"/>
    <sheet name="СОШ" sheetId="2" r:id="rId2"/>
  </sheets>
  <definedNames>
    <definedName name="_xlnm._FilterDatabase" localSheetId="0" hidden="1">'ДОО'!$A$9:$DB$19</definedName>
    <definedName name="_xlnm._FilterDatabase" localSheetId="1" hidden="1">'СОШ'!$A$9:$DL$21</definedName>
  </definedNames>
  <calcPr fullCalcOnLoad="1"/>
</workbook>
</file>

<file path=xl/sharedStrings.xml><?xml version="1.0" encoding="utf-8"?>
<sst xmlns="http://schemas.openxmlformats.org/spreadsheetml/2006/main" count="557" uniqueCount="284">
  <si>
    <t>№ п/п</t>
  </si>
  <si>
    <t>Наименование ОО</t>
  </si>
  <si>
    <t>Ф.И.О. руководителя</t>
  </si>
  <si>
    <t>должность руководителя</t>
  </si>
  <si>
    <t>контактные телефоны руководителя</t>
  </si>
  <si>
    <t>адрес электронной почты руководителя</t>
  </si>
  <si>
    <t>Ф.И.О. заместителя(ей)</t>
  </si>
  <si>
    <t>должность заместителя(ей)</t>
  </si>
  <si>
    <t>контактные телефоны заместителя(ей)</t>
  </si>
  <si>
    <t>Ф.И.О.</t>
  </si>
  <si>
    <t>преподаваемые дисциплины</t>
  </si>
  <si>
    <t>стаж работы по специальности</t>
  </si>
  <si>
    <t>0 баллов - нет</t>
  </si>
  <si>
    <t>1 балл - частично</t>
  </si>
  <si>
    <t>% информационной открытости по показателям мониторинга сайтов</t>
  </si>
  <si>
    <t>по телефону</t>
  </si>
  <si>
    <t>общий стаж работы</t>
  </si>
  <si>
    <t>1 балл</t>
  </si>
  <si>
    <t xml:space="preserve">1 балл </t>
  </si>
  <si>
    <t>2 балла</t>
  </si>
  <si>
    <t>3 балла</t>
  </si>
  <si>
    <t>Внешние условия:</t>
  </si>
  <si>
    <t>отсутствие ям, канав, заброшенных строений</t>
  </si>
  <si>
    <t>Внутренние условия:</t>
  </si>
  <si>
    <t xml:space="preserve">наличие в группах ростовой мебели </t>
  </si>
  <si>
    <t xml:space="preserve">-наличие источников питьевой воды (любых) </t>
  </si>
  <si>
    <t>наличие оборудованного входа</t>
  </si>
  <si>
    <t>наличие пункта охраны</t>
  </si>
  <si>
    <t>поддержание комфортной температуры воздуха</t>
  </si>
  <si>
    <t>4 балла</t>
  </si>
  <si>
    <t>наличие программы коррекционной работы</t>
  </si>
  <si>
    <t xml:space="preserve">наличие программы работы с одаренными воспитанниками </t>
  </si>
  <si>
    <t xml:space="preserve">наличие индивидуального учебного плана </t>
  </si>
  <si>
    <t>наличие графиков индивидуальных занятий</t>
  </si>
  <si>
    <t>1 балл (но не более 8 баллов)</t>
  </si>
  <si>
    <t xml:space="preserve">наличие оборудованных помещений для кружковых занятий </t>
  </si>
  <si>
    <t xml:space="preserve">расписание кружков и секций </t>
  </si>
  <si>
    <t xml:space="preserve">наличие программы патриотического воспитания </t>
  </si>
  <si>
    <t>наличие социального педагога</t>
  </si>
  <si>
    <t>наличие педагога-психолога или договора об оказании психологической помощи</t>
  </si>
  <si>
    <t>наличие договора на медицинское обслуживание</t>
  </si>
  <si>
    <t xml:space="preserve">наличие специального парковочного места </t>
  </si>
  <si>
    <t xml:space="preserve">наличие пандуса </t>
  </si>
  <si>
    <t>наличие прогулочных площадок</t>
  </si>
  <si>
    <t xml:space="preserve">наличие бассейна </t>
  </si>
  <si>
    <t>наличие музейной комнаты/уголка</t>
  </si>
  <si>
    <t>приветливо здороваются/ прощаются с родителями /детьми</t>
  </si>
  <si>
    <t>к родителям обращаются на «Вы»</t>
  </si>
  <si>
    <t>%</t>
  </si>
  <si>
    <t xml:space="preserve">общим состоянием и оформлением групп </t>
  </si>
  <si>
    <t>оснащением игровой зоны</t>
  </si>
  <si>
    <t xml:space="preserve">состоянием помещений </t>
  </si>
  <si>
    <t>состоянием спальных комнат</t>
  </si>
  <si>
    <t>качеством питания</t>
  </si>
  <si>
    <t>оснащением спортивного зала или помещения для занятий спортом</t>
  </si>
  <si>
    <t>состоянием туалетов</t>
  </si>
  <si>
    <t>соблюдением температурного режима</t>
  </si>
  <si>
    <t xml:space="preserve">уровнем безопасности </t>
  </si>
  <si>
    <t>учебная деятельность</t>
  </si>
  <si>
    <t>воспитательная работа</t>
  </si>
  <si>
    <t>дополнительное образование</t>
  </si>
  <si>
    <t xml:space="preserve">наличие физкультурного зала </t>
  </si>
  <si>
    <t>наличие актового зала</t>
  </si>
  <si>
    <t>наличие локальной сети</t>
  </si>
  <si>
    <t>наличие читального зала библиотеки</t>
  </si>
  <si>
    <t>наличие в библиотеке медиатеки</t>
  </si>
  <si>
    <t>наличие в библиотеке средств печати</t>
  </si>
  <si>
    <t>наличие в библиотеке сети Интернет</t>
  </si>
  <si>
    <r>
      <t xml:space="preserve">полнота информации на  сайте </t>
    </r>
    <r>
      <rPr>
        <sz val="12"/>
        <color indexed="8"/>
        <rFont val="Calibri"/>
        <family val="2"/>
      </rPr>
      <t>www.bus.gov.ru</t>
    </r>
  </si>
  <si>
    <t xml:space="preserve">наличие в кабинетах ростовой мебели </t>
  </si>
  <si>
    <t xml:space="preserve">наличие урн на каждом этаже здания </t>
  </si>
  <si>
    <t xml:space="preserve">наличие мест для сидения на каждом этаже здания </t>
  </si>
  <si>
    <t>наличие «теплого» туалета</t>
  </si>
  <si>
    <t>наличие образовательных программ и курсов по выбору обучающихся</t>
  </si>
  <si>
    <t>наличие программы работы с одаренными детьми</t>
  </si>
  <si>
    <t>наличие выставок работ обучающихся</t>
  </si>
  <si>
    <t>наличие элективных курсов</t>
  </si>
  <si>
    <t xml:space="preserve">наличие графика обучения на дому </t>
  </si>
  <si>
    <t xml:space="preserve">общим состоянием и оформлением классов </t>
  </si>
  <si>
    <t>удобством и состоянием школьной мебели в классах</t>
  </si>
  <si>
    <t xml:space="preserve">медицинским обслуживанием </t>
  </si>
  <si>
    <t>оснащением столовой</t>
  </si>
  <si>
    <t>качеством питания в школьной столовой</t>
  </si>
  <si>
    <t>благоустройством школьной территории</t>
  </si>
  <si>
    <t>состоянием школьных туалетов</t>
  </si>
  <si>
    <t>освещением классов</t>
  </si>
  <si>
    <t xml:space="preserve">наличие зимнего сада/ экологической комнаты (уголка) </t>
  </si>
  <si>
    <t>баллы</t>
  </si>
  <si>
    <t xml:space="preserve"> баллы</t>
  </si>
  <si>
    <t>Кол-во баллов по критерию 1</t>
  </si>
  <si>
    <t>Кол-во баллов по критерию 2</t>
  </si>
  <si>
    <t>Кол-во баллов по критерию 3</t>
  </si>
  <si>
    <t>Кол-во баллов по критерию 4</t>
  </si>
  <si>
    <t>Михайловский район</t>
  </si>
  <si>
    <t>Ащегульская СОШ</t>
  </si>
  <si>
    <t>Бастанская СОШ</t>
  </si>
  <si>
    <t>Заозёрная СОШ</t>
  </si>
  <si>
    <t>Малиновоозёрская ООШ</t>
  </si>
  <si>
    <t>Малиновоозёрская СОШ</t>
  </si>
  <si>
    <t>Михайловская СОШ № 1</t>
  </si>
  <si>
    <t>Михайловская СОШ № 2</t>
  </si>
  <si>
    <t>Михайловский лицей</t>
  </si>
  <si>
    <t>Назаровская СОШ</t>
  </si>
  <si>
    <t>Николаевская СОШ</t>
  </si>
  <si>
    <t>Ракитовская СОШ</t>
  </si>
  <si>
    <t>Полуямская СОШ</t>
  </si>
  <si>
    <t>полнота информации на  сайте www.bus.gov.ru</t>
  </si>
  <si>
    <t>МКДОУ «Михайловский детский сад № 1»</t>
  </si>
  <si>
    <t>МКДОУ «Михайловский детский сад № 2»</t>
  </si>
  <si>
    <t>МКДОУ «Малиновоозёрский детский сад № 3»</t>
  </si>
  <si>
    <t>МКДОУ «Михайловский детский сад № 4»</t>
  </si>
  <si>
    <t>МКДОУ «Михайловский детский сад № 6»</t>
  </si>
  <si>
    <t>МКДОУ «Николаевский детский сад № 7»</t>
  </si>
  <si>
    <t>МКДОУ «Назаровский детский сад № 8»</t>
  </si>
  <si>
    <t>МКДОУ «Полуямский детский сад № 9»</t>
  </si>
  <si>
    <t>МКДОУ «Бастанский детский сад № 10»</t>
  </si>
  <si>
    <t>МКДОУ «Ракитовский детский сад № 11»</t>
  </si>
  <si>
    <t xml:space="preserve">наличие сведений о ходе рассмотрения обращений граждан (странички директора, сведений об ответах на часто задаваемые вопросы и т.д.) </t>
  </si>
  <si>
    <t>полнота информации на официальном сайте</t>
  </si>
  <si>
    <t>% информационной открытости по результатам  мониторинга сайтов</t>
  </si>
  <si>
    <t xml:space="preserve">с помощью электронных сервисов </t>
  </si>
  <si>
    <t xml:space="preserve">0,5 балла </t>
  </si>
  <si>
    <t>1-да/         0-нет</t>
  </si>
  <si>
    <t>1-да/     0-нет</t>
  </si>
  <si>
    <t>1-да/           0-нет</t>
  </si>
  <si>
    <t xml:space="preserve">наличие в библиотеке средств сканирова ния </t>
  </si>
  <si>
    <t>умеют вести уважитель ное, бесконфликтное общение</t>
  </si>
  <si>
    <t>ОБЩЕЕ КОЛ-ВО БАЛЛОВ ПО НОК ОД</t>
  </si>
  <si>
    <t xml:space="preserve">кол-во баллов по НОК ОД от 0% до 15% = 1 балл            от 15% до 30% = 2 балла от 30% до 44% = 3 балла от 45% до 60% = 4 балла от 60% до 75% = 5 баллов  от 75% до 90% = 6 баллов выше 90% = 7 баллов  </t>
  </si>
  <si>
    <t>1-да/        0-нет</t>
  </si>
  <si>
    <t>1-да/             0-нет</t>
  </si>
  <si>
    <t>1-да/              0-нет</t>
  </si>
  <si>
    <t>1-да/          0-нет</t>
  </si>
  <si>
    <t>4-да/                  0-нет</t>
  </si>
  <si>
    <t>4-да/                     0-нет</t>
  </si>
  <si>
    <t>1.2. Наличие на официальном сайте организаци в сети Интернет сведений о педагогических работниках организации (10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</si>
  <si>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(от 0 до 10 баллов)</t>
  </si>
  <si>
    <t>1.4. Доступность сведений о ходе рассмотрения обращений граждан, поступивших в образовательную организацию от получателя услуг (по телефону, электронной почте, с помощью электронных сервисов, доступных на сайте образовательной организации) (от 0 до 10 баллов)</t>
  </si>
  <si>
    <t>2.1. Материально-техническое и информационное обеспечение организации (от 0 до 10 баллов)</t>
  </si>
  <si>
    <t>2.2. Наличие необходимых условий для охраны и укрепления здоровья, организации питания обучающихся (от 0 до 10 баллов)</t>
  </si>
  <si>
    <t>2.3. Наличие условий для индивидуальной работы с обучающимися (от 0 до 10 баллов)</t>
  </si>
  <si>
    <t>4-да/            0-нет</t>
  </si>
  <si>
    <t>2.7. Наличие условий организации обучения и воспитания обучающихся с ограниченными возможностями здоровья и инвалидов (от 0 до 10 баллов)</t>
  </si>
  <si>
    <t>3.1. Доля получателей образовательных услуг, положительно оценивающих доброжелательность и вежливость работников образовательной организации (от 0 до 100%)</t>
  </si>
  <si>
    <t>3.2. Доля получателей образовательных услуг, удовлетворенных компетентностью работников образовательной организации (от 0 до 100%)</t>
  </si>
  <si>
    <t>Кол-во баллов по показателю 3.1.</t>
  </si>
  <si>
    <t>Кол-во баллов по показателю 3.2.</t>
  </si>
  <si>
    <t>4.1. Доля получателей образовательных услуг, удовлетворенных материально-техническим обеспечением организации (от 0 до 100%)</t>
  </si>
  <si>
    <t>Кол-во баллов по показателю 4.1.</t>
  </si>
  <si>
    <t>4.2. Доля получателей образовательных услуг, удовлетворенных качеством предоставляемых образовательных услуг (от 0 до 100%)</t>
  </si>
  <si>
    <t>Кол-во баллов по показателю 4.2.</t>
  </si>
  <si>
    <t>Кол-во баллов по показателю 4.3.</t>
  </si>
  <si>
    <t>4.3. Доля получателей образовательных услуг, которые готовы рекомендовать организацию родственникам и знакомым (от 0 до 100%)</t>
  </si>
  <si>
    <t>Кол-во                                        баллов по показателю 1.1.</t>
  </si>
  <si>
    <t>Кол-во                                        баллов по показателю 1.2.</t>
  </si>
  <si>
    <t>по электронной почте</t>
  </si>
  <si>
    <t>2-да/              0-нет</t>
  </si>
  <si>
    <t>10-да/             0-нет</t>
  </si>
  <si>
    <t>Кол-во                                        баллов по показателю 1.3.</t>
  </si>
  <si>
    <t>Кол-во                                        баллов по показателю 1.4.</t>
  </si>
  <si>
    <t>наличие возможности пользоваться широкополосным Интерне   том</t>
  </si>
  <si>
    <t>Кол-во                                        баллов по показателю 2.1.</t>
  </si>
  <si>
    <t>отсутст вие ям, канав, заброшенных строений</t>
  </si>
  <si>
    <t>поддержа ние комфорт ной температу ры воздуха</t>
  </si>
  <si>
    <t xml:space="preserve">организа ция горячего питания </t>
  </si>
  <si>
    <t>наличие медицинс кого  кабинета</t>
  </si>
  <si>
    <t>Кол-во                                        баллов по показателю 2.2.</t>
  </si>
  <si>
    <t>Кол-во                                        баллов по показателю 2.3.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</si>
  <si>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(от 0 до 10 баллов)</t>
  </si>
  <si>
    <t>Кол-во                                        баллов по показателю 2.4.</t>
  </si>
  <si>
    <t>Кол-во                                        баллов по показателю 2.5.</t>
  </si>
  <si>
    <t>Кол-во                                        баллов по показателю 2.6.</t>
  </si>
  <si>
    <t>Кол-во                                        баллов по показателю 2.7.</t>
  </si>
  <si>
    <t xml:space="preserve">наличие программы индивидуального сопровожде ния обучающих ся с ОВЗ и (или) детей  инвалидов </t>
  </si>
  <si>
    <t xml:space="preserve">наличие в гардеро бе специальнообору дованно го места для ребенка </t>
  </si>
  <si>
    <t xml:space="preserve">наличие специаль ного парковочного места </t>
  </si>
  <si>
    <t>Кол-во                                        процентов по показателю 3.1.</t>
  </si>
  <si>
    <t>Кол-во                                        процентов по показателю 3.2.</t>
  </si>
  <si>
    <t>количест вом современ ной учебной техники</t>
  </si>
  <si>
    <t>доступно стью возможности распечатывания, сканирова ния текстов в библиотеке</t>
  </si>
  <si>
    <t>Кол-во                                        процентов по показателю 4.1.</t>
  </si>
  <si>
    <t>Кол-во                                        процентов по показателю 4.2.</t>
  </si>
  <si>
    <t>Кол-во                                        процентов по показателю 4.3.</t>
  </si>
  <si>
    <t>1.1. Полнота и актуальность информации об организации и её деятельности, размещенной на официалном сайте организации в сети «Интернет», в том числе на официальном сайте www.bus.gov.ru  (от 0 до 10 баллов)</t>
  </si>
  <si>
    <t>1-да/                0-нет</t>
  </si>
  <si>
    <t>адрес электрон ной почты руководителя</t>
  </si>
  <si>
    <t>1-да/       0-нет</t>
  </si>
  <si>
    <t>4-да/           0-нет</t>
  </si>
  <si>
    <t>2-да/      0-нет</t>
  </si>
  <si>
    <t>наличие спортив ной площадки</t>
  </si>
  <si>
    <t>1 -8 балл (но не более 8 баллов)</t>
  </si>
  <si>
    <t xml:space="preserve">расписа ние кружков и секций </t>
  </si>
  <si>
    <t xml:space="preserve">наличие выставок работ воспитанни ков </t>
  </si>
  <si>
    <t xml:space="preserve">наличие стендов (уголков) о достиже ниях воспитан ников </t>
  </si>
  <si>
    <t>2.6. Наличие возможности оказания психолого-педагогической, медицинской, и  социальной помощи обучающимся (от 0 до 10 баллов)</t>
  </si>
  <si>
    <t>соблюдают тактичность, толерантность по отношению к представите лям другого возраста, пола, расы, национальности, языка и т.д.</t>
  </si>
  <si>
    <t>удобством и состоя нием детской мебели в группах</t>
  </si>
  <si>
    <t>благоустройством террито рии</t>
  </si>
  <si>
    <t>соблюде нием температурного режима</t>
  </si>
  <si>
    <t>качест вом уборки помеще ний</t>
  </si>
  <si>
    <t>освеще нием помеще ний</t>
  </si>
  <si>
    <t xml:space="preserve">уровнем безопас ности </t>
  </si>
  <si>
    <t>учебная деятель ность</t>
  </si>
  <si>
    <t>воспита тельная работа</t>
  </si>
  <si>
    <t>дополни тельное образова ние</t>
  </si>
  <si>
    <t>2-да/           0-нет</t>
  </si>
  <si>
    <t>освещение террито рии организа ции в темное время суток</t>
  </si>
  <si>
    <t>наличие источни ков питьевой воды</t>
  </si>
  <si>
    <t>наличие программы коррек ционной работы</t>
  </si>
  <si>
    <t>1-да/                       0-нет</t>
  </si>
  <si>
    <t>2 балла - полная информация</t>
  </si>
  <si>
    <t>Критерий 1. Информационная открытость (доступность) деятельности организации (от 0 до 40 баллов)</t>
  </si>
  <si>
    <t>Критерий 2. Комфортность условий образовательных организаций (от 0 до 70 баллов)</t>
  </si>
  <si>
    <t>Критерий 3. Доброжелательность, вежливость, компетентность работников образовательной организации (от 0 до 20 баллов)</t>
  </si>
  <si>
    <t>Критерий 4. Удовлетворенность получателей образовательных услуг качеством деятельности образовательной организации (от 0 до 30 баллов)</t>
  </si>
  <si>
    <t>Наименование муниципалитета</t>
  </si>
  <si>
    <t xml:space="preserve">кол-во баллов по НОК ОД                                     от 0% до 15% = 1 балл          от 15% до 30% = 2 балла от 30% до 45% = 3 балла от 45% до 60% = 4 балла от 60% до 75% = 5 баллов  от 75% до 90% = 6 баллов  выше 90% = 7 баллов  </t>
  </si>
  <si>
    <t>1-да/            0-нет</t>
  </si>
  <si>
    <t>2.4. Наличие дополнительных образовательных программ    (от 0 до 10 баллов)</t>
  </si>
  <si>
    <t>2.4. Наличие дополнительных образовательных программ                (от 0 до 10 баллов)</t>
  </si>
  <si>
    <t>Информация о деятельности дошкольных образовательных организациях</t>
  </si>
  <si>
    <t xml:space="preserve">Информация о деятельности общеобразовательных организаций </t>
  </si>
  <si>
    <t>4-да/               0-нет</t>
  </si>
  <si>
    <t>1.1. Полнота и актуальность информации об организации и её деятельности, размещенной на официалном сайте организации в сети «Интернет», в том числе на официальном сайте www.bus.gov.ru (10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</si>
  <si>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 (10 баллов)</t>
  </si>
  <si>
    <t>2.6. Наличие возможности оказания психолого-педагогической, медицинской, и социальной помощи обучающимся            (от 0 до 10 баллов)</t>
  </si>
  <si>
    <t>актуальность информации (наличие отчетов не позднее 2014-2015 гг.)</t>
  </si>
  <si>
    <t>долж ность руково дителя</t>
  </si>
  <si>
    <t>контактные телефо ны руково дителя</t>
  </si>
  <si>
    <t>адрес электронной почты руково дителя</t>
  </si>
  <si>
    <t xml:space="preserve">Ф.И.О. заместителя(ей) </t>
  </si>
  <si>
    <t>долж ность заместителя  (ей)</t>
  </si>
  <si>
    <t>Ф.И.О. препода вателей</t>
  </si>
  <si>
    <t>преподаваемые дисцип лины</t>
  </si>
  <si>
    <t>стаж работы по специа льности</t>
  </si>
  <si>
    <t>с помощью электронных сервисов</t>
  </si>
  <si>
    <t>освещение территории организа ции в темное время суток</t>
  </si>
  <si>
    <t xml:space="preserve">наличие столовой с оборудо ванным местом для мытья рук </t>
  </si>
  <si>
    <t xml:space="preserve">наличие уголка/ стенда по пропаганде здорового образа жизни/ о правильном  питании </t>
  </si>
  <si>
    <t xml:space="preserve">наличие и работоспо собность дополни тельного оборудования в туалете </t>
  </si>
  <si>
    <t xml:space="preserve">наличие лицензии на реализа цию дополнительных образовательных программ  </t>
  </si>
  <si>
    <t xml:space="preserve">за реализа цию  каждой программы дополнительного образования </t>
  </si>
  <si>
    <t xml:space="preserve">наличие оборудо ванных помеще ний для кружковых занятий </t>
  </si>
  <si>
    <t>наличие стендов (уголков) о достиже ниях обучающихся</t>
  </si>
  <si>
    <t xml:space="preserve">наличие программы патриоти   ческого воспита ния </t>
  </si>
  <si>
    <t>наличие договора на медицинс кое обслужива ние</t>
  </si>
  <si>
    <t>соблюдают тактичность, толерант ность по отношению к представите лям другого возраста, пола, расы, национальности, языка и т.д.</t>
  </si>
  <si>
    <t>оснащением спортив ного зала или помещения для занятий спортом</t>
  </si>
  <si>
    <t>взаимодействие с родителя ми</t>
  </si>
  <si>
    <t>Критерий 3. Доброжелательность, вежливость, компетентность работников образовательной организации                       (от 0 до 20 баллов)</t>
  </si>
  <si>
    <t>1.2. Наличие на официальном сайте организаци в сети Интернет сведений о педагогических работниках организации                 (от 0 до 10 баллов)</t>
  </si>
  <si>
    <t>2.2. Наличие необходимых условий для охраны и укрепления здоровья, организации питания обучающихся                                      (от 0 до 10 баллов)</t>
  </si>
  <si>
    <t>2.3. Наличие условий для индивидуальной работы с обучающимися         (от 0 до 10 баллов)</t>
  </si>
  <si>
    <t>2.7. Наличие условий организации обучения и воспитания обучающихся с ограниченными возможностями здоровья и инвалидов                               (от 0 до 10 баллов)</t>
  </si>
  <si>
    <t>3.2. Доля получателей образовательных услуг, удовлетворенных компетентностью работников образовательной организации    (от 0 до 100%)</t>
  </si>
  <si>
    <t xml:space="preserve"> актуальность информации на официальном сайте (наличие отчетов не позднее 2014-2015 гг.)</t>
  </si>
  <si>
    <t>Ф.И.О. педагогических работников</t>
  </si>
  <si>
    <t>должность педагогических работников</t>
  </si>
  <si>
    <t>данные о повышении квалифика ции и (или) профессиональной переподготовке</t>
  </si>
  <si>
    <t xml:space="preserve">наличие физкультурного /музыкально го зала </t>
  </si>
  <si>
    <t>исправность оборудова ния, размещен ного на территории</t>
  </si>
  <si>
    <t>наличие пункта охраны (в т.ч. вахта)</t>
  </si>
  <si>
    <t xml:space="preserve">возмож ность проветривания помещения </t>
  </si>
  <si>
    <t xml:space="preserve">наличие источни ков питьевой воды (любых) </t>
  </si>
  <si>
    <t xml:space="preserve">наличие уголка/ стенда по пропаганде здорово го образа жизни/о правильном  питании </t>
  </si>
  <si>
    <t xml:space="preserve">наличие образователь ных программ и курсов по выбору воспитанников/их законных представи телей </t>
  </si>
  <si>
    <t xml:space="preserve">наличие лицензии на реализацию дополнительных образовательных программ  </t>
  </si>
  <si>
    <t xml:space="preserve">за реализацию  каждой программы дополнитель ного образования </t>
  </si>
  <si>
    <t xml:space="preserve">наличие специальных средств </t>
  </si>
  <si>
    <t>приветливо здороваются/ прощаются с родителями/детьми</t>
  </si>
  <si>
    <t>Кол-во                                        процентов по показате лю 3.1.</t>
  </si>
  <si>
    <t>Кол-во                                        процентов по показате лю 3.2.</t>
  </si>
  <si>
    <t>медицинским обслужива нием</t>
  </si>
  <si>
    <t>разнообразием учебно-познавате льной и художест венной литературы</t>
  </si>
  <si>
    <t>Кол-во                                        процентов по показате лю 4.1.</t>
  </si>
  <si>
    <t>взаимодействие с родите лями</t>
  </si>
  <si>
    <t>Кол-во                                        процентов по показате лю 4.2.</t>
  </si>
  <si>
    <t>Кол-во                                        процентов по показате лю 4.3.</t>
  </si>
  <si>
    <t>10-да/                0-нет</t>
  </si>
  <si>
    <t>наименова ние направле ния подготовки и (или) специальности</t>
  </si>
  <si>
    <t>наличие системы электрон ного докумен тооборота</t>
  </si>
  <si>
    <t>оснащение всех учебных кабинетов автоматизи рованным рабочим местом учителя</t>
  </si>
  <si>
    <t>контакт ные теле  фоны заместителя(ей)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</si>
  <si>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                                            (от 0 до 10 баллов)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</si>
</sst>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000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sz val="9.9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8"/>
      <name val="Calibri"/>
      <family val="2"/>
    </font>
    <font>
      <sz val="16"/>
      <color indexed="8"/>
      <name val="Times New Roman"/>
      <family val="1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60"/>
      <name val="Times New Roman"/>
      <family val="1"/>
    </font>
    <font>
      <i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8"/>
      <color rgb="FFC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>
        <color rgb="FF000000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/>
      <bottom style="medium"/>
    </border>
    <border>
      <left>
        <color indexed="63"/>
      </left>
      <right style="medium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>
        <color rgb="FF000000"/>
      </top>
      <bottom>
        <color indexed="63"/>
      </bottom>
    </border>
    <border>
      <left style="medium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8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0" applyFont="1" applyAlignment="1">
      <alignment horizontal="left" vertical="center" wrapText="1"/>
    </xf>
    <xf numFmtId="0" fontId="3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63" fillId="0" borderId="0" xfId="0" applyFont="1" applyAlignment="1">
      <alignment horizontal="center" vertical="center"/>
    </xf>
    <xf numFmtId="0" fontId="0" fillId="0" borderId="0" xfId="0" applyFill="1" applyAlignment="1">
      <alignment wrapText="1"/>
    </xf>
    <xf numFmtId="0" fontId="32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/>
    </xf>
    <xf numFmtId="0" fontId="6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65" fillId="19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4" fillId="0" borderId="0" xfId="0" applyFont="1" applyAlignment="1">
      <alignment horizontal="center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13" borderId="13" xfId="0" applyFont="1" applyFill="1" applyBorder="1" applyAlignment="1">
      <alignment horizontal="center" vertical="center"/>
    </xf>
    <xf numFmtId="0" fontId="5" fillId="19" borderId="14" xfId="42" applyFont="1" applyFill="1" applyBorder="1" applyAlignment="1" applyProtection="1">
      <alignment horizontal="center" vertical="center"/>
      <protection/>
    </xf>
    <xf numFmtId="0" fontId="5" fillId="19" borderId="15" xfId="42" applyFont="1" applyFill="1" applyBorder="1" applyAlignment="1" applyProtection="1">
      <alignment horizontal="center" vertical="center"/>
      <protection/>
    </xf>
    <xf numFmtId="0" fontId="5" fillId="4" borderId="1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horizontal="center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3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3" fillId="0" borderId="0" xfId="42" applyFont="1" applyFill="1" applyBorder="1" applyAlignment="1" applyProtection="1">
      <alignment horizontal="center" vertical="center"/>
      <protection/>
    </xf>
    <xf numFmtId="0" fontId="2" fillId="0" borderId="0" xfId="53" applyNumberForma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horizontal="center"/>
      <protection/>
    </xf>
    <xf numFmtId="0" fontId="64" fillId="0" borderId="0" xfId="0" applyFont="1" applyFill="1" applyBorder="1" applyAlignment="1">
      <alignment horizontal="left" vertical="center"/>
    </xf>
    <xf numFmtId="0" fontId="7" fillId="0" borderId="0" xfId="53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42" applyFont="1" applyFill="1" applyBorder="1" applyAlignment="1" applyProtection="1">
      <alignment horizontal="center"/>
      <protection/>
    </xf>
    <xf numFmtId="0" fontId="66" fillId="0" borderId="0" xfId="53" applyNumberFormat="1" applyFont="1" applyFill="1" applyBorder="1" applyAlignment="1">
      <alignment horizontal="center"/>
      <protection/>
    </xf>
    <xf numFmtId="0" fontId="2" fillId="0" borderId="0" xfId="53" applyNumberForma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7" fillId="0" borderId="0" xfId="53" applyNumberFormat="1" applyFont="1" applyFill="1" applyBorder="1" applyAlignment="1">
      <alignment horizontal="center"/>
      <protection/>
    </xf>
    <xf numFmtId="0" fontId="65" fillId="13" borderId="15" xfId="0" applyFont="1" applyFill="1" applyBorder="1" applyAlignment="1">
      <alignment horizontal="center" vertical="center" wrapText="1"/>
    </xf>
    <xf numFmtId="0" fontId="65" fillId="13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4" borderId="13" xfId="0" applyFont="1" applyFill="1" applyBorder="1" applyAlignment="1">
      <alignment horizontal="center" vertical="center" wrapText="1"/>
    </xf>
    <xf numFmtId="1" fontId="5" fillId="13" borderId="17" xfId="0" applyNumberFormat="1" applyFont="1" applyFill="1" applyBorder="1" applyAlignment="1">
      <alignment horizontal="center" vertical="center" wrapText="1"/>
    </xf>
    <xf numFmtId="0" fontId="5" fillId="31" borderId="21" xfId="0" applyFont="1" applyFill="1" applyBorder="1" applyAlignment="1">
      <alignment horizontal="center" vertical="center" wrapText="1"/>
    </xf>
    <xf numFmtId="0" fontId="65" fillId="31" borderId="19" xfId="0" applyFont="1" applyFill="1" applyBorder="1" applyAlignment="1">
      <alignment horizontal="center" vertical="center" wrapText="1"/>
    </xf>
    <xf numFmtId="0" fontId="65" fillId="31" borderId="21" xfId="0" applyFont="1" applyFill="1" applyBorder="1" applyAlignment="1">
      <alignment horizontal="center" vertical="center" wrapText="1"/>
    </xf>
    <xf numFmtId="0" fontId="65" fillId="31" borderId="20" xfId="0" applyFont="1" applyFill="1" applyBorder="1" applyAlignment="1">
      <alignment horizontal="center" vertical="center" wrapText="1"/>
    </xf>
    <xf numFmtId="0" fontId="5" fillId="19" borderId="17" xfId="42" applyFont="1" applyFill="1" applyBorder="1" applyAlignment="1" applyProtection="1">
      <alignment horizontal="center" vertical="center"/>
      <protection/>
    </xf>
    <xf numFmtId="0" fontId="5" fillId="31" borderId="19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horizontal="center" vertical="center" wrapText="1"/>
    </xf>
    <xf numFmtId="0" fontId="5" fillId="16" borderId="27" xfId="0" applyFont="1" applyFill="1" applyBorder="1" applyAlignment="1">
      <alignment horizontal="center" vertical="center" wrapText="1"/>
    </xf>
    <xf numFmtId="0" fontId="5" fillId="16" borderId="25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68" fillId="35" borderId="21" xfId="0" applyFont="1" applyFill="1" applyBorder="1" applyAlignment="1">
      <alignment horizontal="center" vertical="center"/>
    </xf>
    <xf numFmtId="0" fontId="5" fillId="31" borderId="19" xfId="0" applyNumberFormat="1" applyFont="1" applyFill="1" applyBorder="1" applyAlignment="1">
      <alignment horizontal="center" vertical="center"/>
    </xf>
    <xf numFmtId="0" fontId="68" fillId="38" borderId="29" xfId="0" applyFont="1" applyFill="1" applyBorder="1" applyAlignment="1">
      <alignment horizontal="center" vertical="center"/>
    </xf>
    <xf numFmtId="0" fontId="68" fillId="38" borderId="23" xfId="0" applyFont="1" applyFill="1" applyBorder="1" applyAlignment="1">
      <alignment horizontal="center" vertical="center"/>
    </xf>
    <xf numFmtId="0" fontId="68" fillId="38" borderId="20" xfId="0" applyFont="1" applyFill="1" applyBorder="1" applyAlignment="1">
      <alignment horizontal="center" vertical="center"/>
    </xf>
    <xf numFmtId="0" fontId="68" fillId="39" borderId="22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0" fontId="68" fillId="40" borderId="22" xfId="0" applyFont="1" applyFill="1" applyBorder="1" applyAlignment="1">
      <alignment horizontal="center" vertical="center"/>
    </xf>
    <xf numFmtId="0" fontId="68" fillId="40" borderId="23" xfId="0" applyFont="1" applyFill="1" applyBorder="1" applyAlignment="1">
      <alignment horizontal="center" vertical="center"/>
    </xf>
    <xf numFmtId="0" fontId="68" fillId="40" borderId="20" xfId="0" applyFont="1" applyFill="1" applyBorder="1" applyAlignment="1">
      <alignment horizontal="center" vertical="center"/>
    </xf>
    <xf numFmtId="0" fontId="65" fillId="17" borderId="30" xfId="0" applyFont="1" applyFill="1" applyBorder="1" applyAlignment="1">
      <alignment horizontal="center" vertical="top" wrapText="1"/>
    </xf>
    <xf numFmtId="0" fontId="68" fillId="41" borderId="31" xfId="0" applyFont="1" applyFill="1" applyBorder="1" applyAlignment="1">
      <alignment horizontal="center" vertical="center"/>
    </xf>
    <xf numFmtId="0" fontId="68" fillId="41" borderId="32" xfId="0" applyFont="1" applyFill="1" applyBorder="1" applyAlignment="1">
      <alignment horizontal="center" vertical="top" wrapText="1"/>
    </xf>
    <xf numFmtId="0" fontId="68" fillId="39" borderId="31" xfId="0" applyFont="1" applyFill="1" applyBorder="1" applyAlignment="1">
      <alignment horizontal="center" vertical="center"/>
    </xf>
    <xf numFmtId="0" fontId="68" fillId="39" borderId="33" xfId="0" applyFont="1" applyFill="1" applyBorder="1" applyAlignment="1">
      <alignment horizontal="center" vertical="center"/>
    </xf>
    <xf numFmtId="0" fontId="68" fillId="39" borderId="32" xfId="0" applyFont="1" applyFill="1" applyBorder="1" applyAlignment="1">
      <alignment horizontal="center" vertical="center"/>
    </xf>
    <xf numFmtId="0" fontId="68" fillId="38" borderId="33" xfId="0" applyFont="1" applyFill="1" applyBorder="1" applyAlignment="1">
      <alignment horizontal="center" vertical="center"/>
    </xf>
    <xf numFmtId="0" fontId="68" fillId="38" borderId="34" xfId="0" applyFont="1" applyFill="1" applyBorder="1" applyAlignment="1">
      <alignment horizontal="center" vertical="center"/>
    </xf>
    <xf numFmtId="0" fontId="68" fillId="40" borderId="31" xfId="0" applyFont="1" applyFill="1" applyBorder="1" applyAlignment="1">
      <alignment horizontal="center" vertical="center"/>
    </xf>
    <xf numFmtId="0" fontId="68" fillId="40" borderId="33" xfId="0" applyFont="1" applyFill="1" applyBorder="1" applyAlignment="1">
      <alignment horizontal="center" vertical="center"/>
    </xf>
    <xf numFmtId="0" fontId="68" fillId="13" borderId="29" xfId="0" applyFont="1" applyFill="1" applyBorder="1" applyAlignment="1">
      <alignment horizontal="center" vertical="center"/>
    </xf>
    <xf numFmtId="0" fontId="68" fillId="13" borderId="23" xfId="0" applyFont="1" applyFill="1" applyBorder="1" applyAlignment="1">
      <alignment horizontal="center" vertical="center"/>
    </xf>
    <xf numFmtId="0" fontId="68" fillId="13" borderId="35" xfId="0" applyFont="1" applyFill="1" applyBorder="1" applyAlignment="1">
      <alignment horizontal="center" vertical="center"/>
    </xf>
    <xf numFmtId="0" fontId="68" fillId="7" borderId="34" xfId="0" applyFont="1" applyFill="1" applyBorder="1" applyAlignment="1">
      <alignment horizontal="center" vertical="center"/>
    </xf>
    <xf numFmtId="0" fontId="68" fillId="5" borderId="22" xfId="0" applyFont="1" applyFill="1" applyBorder="1" applyAlignment="1">
      <alignment horizontal="center" vertical="center"/>
    </xf>
    <xf numFmtId="0" fontId="68" fillId="5" borderId="23" xfId="0" applyFont="1" applyFill="1" applyBorder="1" applyAlignment="1">
      <alignment horizontal="center" vertical="center"/>
    </xf>
    <xf numFmtId="0" fontId="68" fillId="5" borderId="35" xfId="0" applyFont="1" applyFill="1" applyBorder="1" applyAlignment="1">
      <alignment horizontal="center" vertical="center"/>
    </xf>
    <xf numFmtId="0" fontId="68" fillId="11" borderId="29" xfId="0" applyFont="1" applyFill="1" applyBorder="1" applyAlignment="1">
      <alignment horizontal="center" vertical="center"/>
    </xf>
    <xf numFmtId="0" fontId="68" fillId="11" borderId="23" xfId="0" applyFont="1" applyFill="1" applyBorder="1" applyAlignment="1">
      <alignment horizontal="center" vertical="center"/>
    </xf>
    <xf numFmtId="0" fontId="68" fillId="11" borderId="20" xfId="0" applyFont="1" applyFill="1" applyBorder="1" applyAlignment="1">
      <alignment horizontal="center" vertical="center"/>
    </xf>
    <xf numFmtId="0" fontId="68" fillId="17" borderId="21" xfId="0" applyFont="1" applyFill="1" applyBorder="1" applyAlignment="1">
      <alignment horizontal="center" vertical="center"/>
    </xf>
    <xf numFmtId="0" fontId="65" fillId="7" borderId="30" xfId="0" applyFont="1" applyFill="1" applyBorder="1" applyAlignment="1">
      <alignment horizontal="center" vertical="top" wrapText="1"/>
    </xf>
    <xf numFmtId="0" fontId="65" fillId="7" borderId="36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5" fillId="6" borderId="37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31" borderId="21" xfId="0" applyFont="1" applyFill="1" applyBorder="1" applyAlignment="1">
      <alignment horizontal="center" vertical="center"/>
    </xf>
    <xf numFmtId="0" fontId="5" fillId="16" borderId="29" xfId="0" applyFont="1" applyFill="1" applyBorder="1" applyAlignment="1">
      <alignment horizontal="center" vertical="center"/>
    </xf>
    <xf numFmtId="0" fontId="5" fillId="16" borderId="23" xfId="0" applyFont="1" applyFill="1" applyBorder="1" applyAlignment="1">
      <alignment horizontal="center" vertical="center"/>
    </xf>
    <xf numFmtId="0" fontId="5" fillId="16" borderId="35" xfId="0" applyFont="1" applyFill="1" applyBorder="1" applyAlignment="1">
      <alignment horizontal="center" vertical="center"/>
    </xf>
    <xf numFmtId="0" fontId="5" fillId="16" borderId="22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/>
    </xf>
    <xf numFmtId="0" fontId="5" fillId="10" borderId="35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vertical="top" wrapText="1"/>
    </xf>
    <xf numFmtId="0" fontId="5" fillId="16" borderId="20" xfId="0" applyFont="1" applyFill="1" applyBorder="1" applyAlignment="1">
      <alignment horizontal="center" vertical="center"/>
    </xf>
    <xf numFmtId="0" fontId="5" fillId="31" borderId="20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10" borderId="29" xfId="0" applyFont="1" applyFill="1" applyBorder="1" applyAlignment="1">
      <alignment horizontal="center" vertical="center"/>
    </xf>
    <xf numFmtId="0" fontId="5" fillId="10" borderId="38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13" borderId="22" xfId="0" applyFont="1" applyFill="1" applyBorder="1" applyAlignment="1">
      <alignment horizontal="center" vertical="center"/>
    </xf>
    <xf numFmtId="0" fontId="5" fillId="13" borderId="23" xfId="0" applyFont="1" applyFill="1" applyBorder="1" applyAlignment="1">
      <alignment horizontal="center" vertical="center"/>
    </xf>
    <xf numFmtId="0" fontId="5" fillId="13" borderId="35" xfId="0" applyFont="1" applyFill="1" applyBorder="1" applyAlignment="1">
      <alignment horizontal="center" vertical="center"/>
    </xf>
    <xf numFmtId="0" fontId="5" fillId="7" borderId="39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11" borderId="22" xfId="0" applyFont="1" applyFill="1" applyBorder="1" applyAlignment="1">
      <alignment horizontal="center" vertical="center"/>
    </xf>
    <xf numFmtId="0" fontId="5" fillId="11" borderId="23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5" fillId="17" borderId="21" xfId="0" applyFont="1" applyFill="1" applyBorder="1" applyAlignment="1">
      <alignment horizontal="center" vertical="center"/>
    </xf>
    <xf numFmtId="0" fontId="5" fillId="42" borderId="14" xfId="0" applyNumberFormat="1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31" borderId="40" xfId="0" applyFont="1" applyFill="1" applyBorder="1" applyAlignment="1">
      <alignment horizontal="center" vertical="center"/>
    </xf>
    <xf numFmtId="0" fontId="5" fillId="31" borderId="15" xfId="0" applyNumberFormat="1" applyFont="1" applyFill="1" applyBorder="1" applyAlignment="1">
      <alignment horizontal="center" vertical="center"/>
    </xf>
    <xf numFmtId="0" fontId="5" fillId="6" borderId="16" xfId="0" applyNumberFormat="1" applyFont="1" applyFill="1" applyBorder="1" applyAlignment="1">
      <alignment horizontal="center" vertical="center"/>
    </xf>
    <xf numFmtId="0" fontId="5" fillId="6" borderId="14" xfId="0" applyNumberFormat="1" applyFont="1" applyFill="1" applyBorder="1" applyAlignment="1">
      <alignment horizontal="center" vertical="center"/>
    </xf>
    <xf numFmtId="0" fontId="5" fillId="6" borderId="15" xfId="0" applyNumberFormat="1" applyFont="1" applyFill="1" applyBorder="1" applyAlignment="1">
      <alignment horizontal="center" vertical="center"/>
    </xf>
    <xf numFmtId="0" fontId="5" fillId="12" borderId="18" xfId="0" applyNumberFormat="1" applyFont="1" applyFill="1" applyBorder="1" applyAlignment="1">
      <alignment horizontal="center" vertical="center"/>
    </xf>
    <xf numFmtId="0" fontId="5" fillId="4" borderId="41" xfId="0" applyNumberFormat="1" applyFont="1" applyFill="1" applyBorder="1" applyAlignment="1">
      <alignment horizontal="center" vertical="center"/>
    </xf>
    <xf numFmtId="0" fontId="5" fillId="4" borderId="42" xfId="0" applyNumberFormat="1" applyFont="1" applyFill="1" applyBorder="1" applyAlignment="1">
      <alignment horizontal="center" vertical="center"/>
    </xf>
    <xf numFmtId="0" fontId="5" fillId="4" borderId="43" xfId="0" applyNumberFormat="1" applyFont="1" applyFill="1" applyBorder="1" applyAlignment="1">
      <alignment horizontal="center" vertical="center"/>
    </xf>
    <xf numFmtId="0" fontId="5" fillId="31" borderId="44" xfId="0" applyNumberFormat="1" applyFont="1" applyFill="1" applyBorder="1" applyAlignment="1">
      <alignment horizontal="center" vertical="center"/>
    </xf>
    <xf numFmtId="0" fontId="5" fillId="16" borderId="41" xfId="0" applyNumberFormat="1" applyFont="1" applyFill="1" applyBorder="1" applyAlignment="1">
      <alignment horizontal="center" vertical="center"/>
    </xf>
    <xf numFmtId="0" fontId="5" fillId="16" borderId="42" xfId="0" applyNumberFormat="1" applyFont="1" applyFill="1" applyBorder="1" applyAlignment="1">
      <alignment horizontal="center" vertical="center"/>
    </xf>
    <xf numFmtId="0" fontId="5" fillId="16" borderId="43" xfId="0" applyNumberFormat="1" applyFont="1" applyFill="1" applyBorder="1" applyAlignment="1">
      <alignment horizontal="center" vertical="center"/>
    </xf>
    <xf numFmtId="0" fontId="5" fillId="16" borderId="12" xfId="0" applyNumberFormat="1" applyFont="1" applyFill="1" applyBorder="1" applyAlignment="1">
      <alignment horizontal="center" vertical="center"/>
    </xf>
    <xf numFmtId="0" fontId="5" fillId="10" borderId="12" xfId="0" applyNumberFormat="1" applyFont="1" applyFill="1" applyBorder="1" applyAlignment="1">
      <alignment horizontal="center" vertical="center"/>
    </xf>
    <xf numFmtId="0" fontId="5" fillId="10" borderId="42" xfId="0" applyNumberFormat="1" applyFont="1" applyFill="1" applyBorder="1" applyAlignment="1">
      <alignment horizontal="center" vertical="center"/>
    </xf>
    <xf numFmtId="0" fontId="5" fillId="10" borderId="43" xfId="0" applyNumberFormat="1" applyFont="1" applyFill="1" applyBorder="1" applyAlignment="1">
      <alignment horizontal="center" vertical="center"/>
    </xf>
    <xf numFmtId="0" fontId="5" fillId="34" borderId="41" xfId="0" applyNumberFormat="1" applyFont="1" applyFill="1" applyBorder="1" applyAlignment="1">
      <alignment horizontal="center" vertical="center"/>
    </xf>
    <xf numFmtId="0" fontId="5" fillId="34" borderId="24" xfId="0" applyNumberFormat="1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>
      <alignment horizontal="center" vertical="center"/>
    </xf>
    <xf numFmtId="0" fontId="5" fillId="35" borderId="40" xfId="0" applyNumberFormat="1" applyFont="1" applyFill="1" applyBorder="1" applyAlignment="1">
      <alignment horizontal="center" vertical="center"/>
    </xf>
    <xf numFmtId="0" fontId="5" fillId="10" borderId="41" xfId="0" applyNumberFormat="1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1" fontId="5" fillId="8" borderId="17" xfId="0" applyNumberFormat="1" applyFont="1" applyFill="1" applyBorder="1" applyAlignment="1">
      <alignment horizontal="center" vertical="center"/>
    </xf>
    <xf numFmtId="0" fontId="5" fillId="8" borderId="27" xfId="0" applyNumberFormat="1" applyFont="1" applyFill="1" applyBorder="1" applyAlignment="1">
      <alignment horizontal="center" vertical="center"/>
    </xf>
    <xf numFmtId="0" fontId="5" fillId="8" borderId="14" xfId="0" applyNumberFormat="1" applyFont="1" applyFill="1" applyBorder="1" applyAlignment="1">
      <alignment horizontal="center" vertical="center"/>
    </xf>
    <xf numFmtId="0" fontId="5" fillId="42" borderId="29" xfId="0" applyFont="1" applyFill="1" applyBorder="1" applyAlignment="1">
      <alignment horizontal="center" vertical="center" wrapText="1"/>
    </xf>
    <xf numFmtId="0" fontId="5" fillId="42" borderId="16" xfId="0" applyNumberFormat="1" applyFont="1" applyFill="1" applyBorder="1" applyAlignment="1">
      <alignment horizontal="center" vertical="center"/>
    </xf>
    <xf numFmtId="0" fontId="5" fillId="42" borderId="15" xfId="0" applyNumberFormat="1" applyFont="1" applyFill="1" applyBorder="1" applyAlignment="1">
      <alignment horizontal="center" vertical="center"/>
    </xf>
    <xf numFmtId="0" fontId="69" fillId="43" borderId="21" xfId="0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 wrapText="1"/>
    </xf>
    <xf numFmtId="0" fontId="69" fillId="35" borderId="46" xfId="0" applyFont="1" applyFill="1" applyBorder="1" applyAlignment="1">
      <alignment horizontal="center" vertical="center"/>
    </xf>
    <xf numFmtId="0" fontId="69" fillId="43" borderId="21" xfId="0" applyFont="1" applyFill="1" applyBorder="1" applyAlignment="1">
      <alignment horizontal="center" vertical="center" wrapText="1"/>
    </xf>
    <xf numFmtId="0" fontId="9" fillId="43" borderId="21" xfId="0" applyFont="1" applyFill="1" applyBorder="1" applyAlignment="1">
      <alignment horizontal="center" vertical="center" wrapText="1"/>
    </xf>
    <xf numFmtId="0" fontId="9" fillId="35" borderId="19" xfId="0" applyFont="1" applyFill="1" applyBorder="1" applyAlignment="1">
      <alignment horizontal="center" vertical="center"/>
    </xf>
    <xf numFmtId="0" fontId="9" fillId="35" borderId="47" xfId="0" applyNumberFormat="1" applyFont="1" applyFill="1" applyBorder="1" applyAlignment="1">
      <alignment horizontal="center" vertical="center"/>
    </xf>
    <xf numFmtId="172" fontId="70" fillId="44" borderId="21" xfId="0" applyNumberFormat="1" applyFont="1" applyFill="1" applyBorder="1" applyAlignment="1">
      <alignment horizontal="center" vertical="center" wrapText="1"/>
    </xf>
    <xf numFmtId="0" fontId="12" fillId="45" borderId="21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/>
    </xf>
    <xf numFmtId="0" fontId="9" fillId="35" borderId="21" xfId="0" applyFont="1" applyFill="1" applyBorder="1" applyAlignment="1">
      <alignment horizontal="center" vertical="center" wrapText="1"/>
    </xf>
    <xf numFmtId="0" fontId="9" fillId="35" borderId="36" xfId="0" applyNumberFormat="1" applyFont="1" applyFill="1" applyBorder="1" applyAlignment="1">
      <alignment horizontal="center" vertical="center"/>
    </xf>
    <xf numFmtId="0" fontId="9" fillId="35" borderId="40" xfId="0" applyNumberFormat="1" applyFont="1" applyFill="1" applyBorder="1" applyAlignment="1">
      <alignment horizontal="center" vertical="center"/>
    </xf>
    <xf numFmtId="0" fontId="5" fillId="39" borderId="29" xfId="0" applyFont="1" applyFill="1" applyBorder="1" applyAlignment="1">
      <alignment horizontal="center" vertical="center"/>
    </xf>
    <xf numFmtId="0" fontId="5" fillId="39" borderId="20" xfId="0" applyFont="1" applyFill="1" applyBorder="1" applyAlignment="1">
      <alignment horizontal="center" vertical="center"/>
    </xf>
    <xf numFmtId="0" fontId="5" fillId="39" borderId="35" xfId="0" applyFont="1" applyFill="1" applyBorder="1" applyAlignment="1">
      <alignment horizontal="center" vertical="center"/>
    </xf>
    <xf numFmtId="0" fontId="68" fillId="40" borderId="35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9" fillId="35" borderId="40" xfId="0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5" fillId="16" borderId="48" xfId="0" applyFont="1" applyFill="1" applyBorder="1" applyAlignment="1">
      <alignment horizontal="center" vertical="center" wrapText="1"/>
    </xf>
    <xf numFmtId="1" fontId="5" fillId="13" borderId="14" xfId="0" applyNumberFormat="1" applyFont="1" applyFill="1" applyBorder="1" applyAlignment="1">
      <alignment horizontal="center" vertical="center" wrapText="1"/>
    </xf>
    <xf numFmtId="1" fontId="5" fillId="13" borderId="13" xfId="0" applyNumberFormat="1" applyFont="1" applyFill="1" applyBorder="1" applyAlignment="1">
      <alignment horizontal="center" vertical="center" wrapText="1"/>
    </xf>
    <xf numFmtId="1" fontId="5" fillId="5" borderId="14" xfId="0" applyNumberFormat="1" applyFont="1" applyFill="1" applyBorder="1" applyAlignment="1">
      <alignment horizontal="center" vertical="center" wrapText="1"/>
    </xf>
    <xf numFmtId="1" fontId="5" fillId="5" borderId="13" xfId="0" applyNumberFormat="1" applyFont="1" applyFill="1" applyBorder="1" applyAlignment="1">
      <alignment horizontal="center" vertical="center" wrapText="1"/>
    </xf>
    <xf numFmtId="1" fontId="5" fillId="11" borderId="17" xfId="0" applyNumberFormat="1" applyFont="1" applyFill="1" applyBorder="1" applyAlignment="1">
      <alignment horizontal="center" vertical="center" wrapText="1"/>
    </xf>
    <xf numFmtId="1" fontId="5" fillId="11" borderId="14" xfId="0" applyNumberFormat="1" applyFont="1" applyFill="1" applyBorder="1" applyAlignment="1">
      <alignment horizontal="center" vertical="center" wrapText="1"/>
    </xf>
    <xf numFmtId="172" fontId="12" fillId="45" borderId="19" xfId="0" applyNumberFormat="1" applyFont="1" applyFill="1" applyBorder="1" applyAlignment="1">
      <alignment horizontal="center" vertical="center" wrapText="1"/>
    </xf>
    <xf numFmtId="0" fontId="68" fillId="39" borderId="49" xfId="0" applyFont="1" applyFill="1" applyBorder="1" applyAlignment="1">
      <alignment horizontal="center" vertical="top" wrapText="1"/>
    </xf>
    <xf numFmtId="0" fontId="68" fillId="39" borderId="50" xfId="0" applyFont="1" applyFill="1" applyBorder="1" applyAlignment="1">
      <alignment horizontal="center" vertical="top" wrapText="1"/>
    </xf>
    <xf numFmtId="0" fontId="68" fillId="39" borderId="27" xfId="0" applyFont="1" applyFill="1" applyBorder="1" applyAlignment="1">
      <alignment horizontal="center" vertical="top" wrapText="1"/>
    </xf>
    <xf numFmtId="0" fontId="68" fillId="13" borderId="42" xfId="0" applyFont="1" applyFill="1" applyBorder="1" applyAlignment="1">
      <alignment horizontal="center" vertical="center" wrapText="1"/>
    </xf>
    <xf numFmtId="0" fontId="65" fillId="19" borderId="42" xfId="0" applyFont="1" applyFill="1" applyBorder="1" applyAlignment="1">
      <alignment horizontal="center" vertical="center" wrapText="1"/>
    </xf>
    <xf numFmtId="0" fontId="65" fillId="19" borderId="43" xfId="0" applyFont="1" applyFill="1" applyBorder="1" applyAlignment="1">
      <alignment horizontal="center" vertical="center" wrapText="1"/>
    </xf>
    <xf numFmtId="1" fontId="5" fillId="7" borderId="19" xfId="0" applyNumberFormat="1" applyFont="1" applyFill="1" applyBorder="1" applyAlignment="1">
      <alignment horizontal="center" vertical="center" wrapText="1"/>
    </xf>
    <xf numFmtId="1" fontId="5" fillId="5" borderId="16" xfId="0" applyNumberFormat="1" applyFont="1" applyFill="1" applyBorder="1" applyAlignment="1">
      <alignment horizontal="center" vertical="center" wrapText="1"/>
    </xf>
    <xf numFmtId="1" fontId="5" fillId="11" borderId="15" xfId="0" applyNumberFormat="1" applyFont="1" applyFill="1" applyBorder="1" applyAlignment="1">
      <alignment horizontal="center" vertical="center" wrapText="1"/>
    </xf>
    <xf numFmtId="1" fontId="5" fillId="17" borderId="19" xfId="0" applyNumberFormat="1" applyFont="1" applyFill="1" applyBorder="1" applyAlignment="1">
      <alignment horizontal="center" vertical="center" wrapText="1"/>
    </xf>
    <xf numFmtId="0" fontId="5" fillId="7" borderId="30" xfId="0" applyFont="1" applyFill="1" applyBorder="1" applyAlignment="1">
      <alignment horizontal="center" vertical="top" wrapText="1"/>
    </xf>
    <xf numFmtId="0" fontId="5" fillId="8" borderId="20" xfId="0" applyFont="1" applyFill="1" applyBorder="1" applyAlignment="1">
      <alignment horizontal="center" vertical="top" wrapText="1"/>
    </xf>
    <xf numFmtId="172" fontId="9" fillId="43" borderId="51" xfId="0" applyNumberFormat="1" applyFont="1" applyFill="1" applyBorder="1" applyAlignment="1">
      <alignment horizontal="center" vertical="center"/>
    </xf>
    <xf numFmtId="1" fontId="5" fillId="13" borderId="12" xfId="0" applyNumberFormat="1" applyFont="1" applyFill="1" applyBorder="1" applyAlignment="1">
      <alignment horizontal="center" vertical="center"/>
    </xf>
    <xf numFmtId="1" fontId="5" fillId="13" borderId="42" xfId="0" applyNumberFormat="1" applyFont="1" applyFill="1" applyBorder="1" applyAlignment="1">
      <alignment horizontal="center" vertical="center"/>
    </xf>
    <xf numFmtId="1" fontId="5" fillId="13" borderId="43" xfId="0" applyNumberFormat="1" applyFont="1" applyFill="1" applyBorder="1" applyAlignment="1">
      <alignment horizontal="center" vertical="center"/>
    </xf>
    <xf numFmtId="1" fontId="5" fillId="7" borderId="44" xfId="0" applyNumberFormat="1" applyFont="1" applyFill="1" applyBorder="1" applyAlignment="1">
      <alignment horizontal="center" vertical="center"/>
    </xf>
    <xf numFmtId="1" fontId="5" fillId="5" borderId="12" xfId="0" applyNumberFormat="1" applyFont="1" applyFill="1" applyBorder="1" applyAlignment="1">
      <alignment horizontal="center" vertical="center"/>
    </xf>
    <xf numFmtId="1" fontId="5" fillId="5" borderId="42" xfId="0" applyNumberFormat="1" applyFont="1" applyFill="1" applyBorder="1" applyAlignment="1">
      <alignment horizontal="center" vertical="center"/>
    </xf>
    <xf numFmtId="1" fontId="5" fillId="5" borderId="37" xfId="0" applyNumberFormat="1" applyFont="1" applyFill="1" applyBorder="1" applyAlignment="1">
      <alignment horizontal="center" vertical="center"/>
    </xf>
    <xf numFmtId="1" fontId="5" fillId="11" borderId="12" xfId="0" applyNumberFormat="1" applyFont="1" applyFill="1" applyBorder="1" applyAlignment="1">
      <alignment horizontal="center" vertical="center"/>
    </xf>
    <xf numFmtId="1" fontId="5" fillId="11" borderId="42" xfId="0" applyNumberFormat="1" applyFont="1" applyFill="1" applyBorder="1" applyAlignment="1">
      <alignment horizontal="center" vertical="center"/>
    </xf>
    <xf numFmtId="1" fontId="5" fillId="11" borderId="37" xfId="0" applyNumberFormat="1" applyFont="1" applyFill="1" applyBorder="1" applyAlignment="1">
      <alignment horizontal="center" vertical="center"/>
    </xf>
    <xf numFmtId="1" fontId="5" fillId="17" borderId="52" xfId="0" applyNumberFormat="1" applyFont="1" applyFill="1" applyBorder="1" applyAlignment="1">
      <alignment horizontal="center" vertical="center"/>
    </xf>
    <xf numFmtId="1" fontId="12" fillId="45" borderId="40" xfId="0" applyNumberFormat="1" applyFont="1" applyFill="1" applyBorder="1" applyAlignment="1">
      <alignment horizontal="center" vertical="center"/>
    </xf>
    <xf numFmtId="1" fontId="12" fillId="45" borderId="19" xfId="0" applyNumberFormat="1" applyFont="1" applyFill="1" applyBorder="1" applyAlignment="1">
      <alignment horizontal="center" vertical="center" wrapText="1"/>
    </xf>
    <xf numFmtId="0" fontId="71" fillId="16" borderId="53" xfId="0" applyFont="1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9" fillId="4" borderId="54" xfId="0" applyFont="1" applyFill="1" applyBorder="1" applyAlignment="1">
      <alignment horizontal="center" vertical="center"/>
    </xf>
    <xf numFmtId="0" fontId="72" fillId="0" borderId="54" xfId="0" applyFont="1" applyBorder="1" applyAlignment="1">
      <alignment horizontal="center" vertical="center"/>
    </xf>
    <xf numFmtId="0" fontId="72" fillId="0" borderId="55" xfId="0" applyFont="1" applyBorder="1" applyAlignment="1">
      <alignment horizontal="center" vertical="center"/>
    </xf>
    <xf numFmtId="0" fontId="9" fillId="46" borderId="53" xfId="0" applyFont="1" applyFill="1" applyBorder="1" applyAlignment="1">
      <alignment horizontal="center" vertical="center"/>
    </xf>
    <xf numFmtId="0" fontId="65" fillId="31" borderId="56" xfId="0" applyFont="1" applyFill="1" applyBorder="1" applyAlignment="1">
      <alignment horizontal="center" vertical="top" wrapText="1"/>
    </xf>
    <xf numFmtId="0" fontId="72" fillId="0" borderId="57" xfId="0" applyFont="1" applyBorder="1" applyAlignment="1">
      <alignment horizontal="center" vertical="top" wrapText="1"/>
    </xf>
    <xf numFmtId="0" fontId="9" fillId="5" borderId="58" xfId="0" applyFont="1" applyFill="1" applyBorder="1" applyAlignment="1">
      <alignment horizontal="center" vertical="center" wrapText="1"/>
    </xf>
    <xf numFmtId="0" fontId="73" fillId="0" borderId="59" xfId="0" applyFont="1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 wrapText="1"/>
    </xf>
    <xf numFmtId="0" fontId="73" fillId="0" borderId="46" xfId="0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32" xfId="0" applyFont="1" applyBorder="1" applyAlignment="1">
      <alignment horizontal="center" vertical="center" wrapText="1"/>
    </xf>
    <xf numFmtId="0" fontId="9" fillId="11" borderId="58" xfId="0" applyFont="1" applyFill="1" applyBorder="1" applyAlignment="1">
      <alignment horizontal="center" vertical="center" wrapText="1"/>
    </xf>
    <xf numFmtId="0" fontId="9" fillId="42" borderId="46" xfId="0" applyFont="1" applyFill="1" applyBorder="1" applyAlignment="1">
      <alignment horizontal="center" vertical="center" wrapText="1"/>
    </xf>
    <xf numFmtId="0" fontId="5" fillId="12" borderId="56" xfId="0" applyFont="1" applyFill="1" applyBorder="1" applyAlignment="1">
      <alignment horizontal="center" vertical="top" wrapText="1"/>
    </xf>
    <xf numFmtId="0" fontId="5" fillId="12" borderId="57" xfId="0" applyFont="1" applyFill="1" applyBorder="1" applyAlignment="1">
      <alignment horizontal="center" vertical="top" wrapText="1"/>
    </xf>
    <xf numFmtId="0" fontId="72" fillId="0" borderId="57" xfId="0" applyFont="1" applyBorder="1" applyAlignment="1">
      <alignment/>
    </xf>
    <xf numFmtId="0" fontId="72" fillId="0" borderId="40" xfId="0" applyFont="1" applyBorder="1" applyAlignment="1">
      <alignment/>
    </xf>
    <xf numFmtId="0" fontId="5" fillId="6" borderId="61" xfId="0" applyFont="1" applyFill="1" applyBorder="1" applyAlignment="1">
      <alignment horizontal="center" vertical="top" wrapText="1"/>
    </xf>
    <xf numFmtId="0" fontId="5" fillId="6" borderId="62" xfId="0" applyFont="1" applyFill="1" applyBorder="1" applyAlignment="1">
      <alignment horizontal="center" vertical="top" wrapText="1"/>
    </xf>
    <xf numFmtId="0" fontId="72" fillId="0" borderId="62" xfId="0" applyFont="1" applyBorder="1" applyAlignment="1">
      <alignment/>
    </xf>
    <xf numFmtId="0" fontId="72" fillId="0" borderId="48" xfId="0" applyFont="1" applyBorder="1" applyAlignment="1">
      <alignment/>
    </xf>
    <xf numFmtId="0" fontId="5" fillId="42" borderId="58" xfId="0" applyFont="1" applyFill="1" applyBorder="1" applyAlignment="1">
      <alignment horizontal="center" vertical="top" wrapText="1"/>
    </xf>
    <xf numFmtId="0" fontId="5" fillId="42" borderId="30" xfId="0" applyFont="1" applyFill="1" applyBorder="1" applyAlignment="1">
      <alignment horizontal="center" vertical="top" wrapText="1"/>
    </xf>
    <xf numFmtId="0" fontId="72" fillId="42" borderId="30" xfId="0" applyFont="1" applyFill="1" applyBorder="1" applyAlignment="1">
      <alignment horizontal="center" wrapText="1"/>
    </xf>
    <xf numFmtId="0" fontId="72" fillId="42" borderId="36" xfId="0" applyFont="1" applyFill="1" applyBorder="1" applyAlignment="1">
      <alignment horizontal="center" wrapText="1"/>
    </xf>
    <xf numFmtId="0" fontId="5" fillId="11" borderId="48" xfId="0" applyFont="1" applyFill="1" applyBorder="1" applyAlignment="1">
      <alignment horizontal="center" vertical="top" wrapText="1"/>
    </xf>
    <xf numFmtId="0" fontId="5" fillId="11" borderId="15" xfId="0" applyFont="1" applyFill="1" applyBorder="1" applyAlignment="1">
      <alignment horizontal="center" vertical="top" wrapText="1"/>
    </xf>
    <xf numFmtId="0" fontId="5" fillId="5" borderId="27" xfId="0" applyFont="1" applyFill="1" applyBorder="1" applyAlignment="1">
      <alignment horizontal="center" vertical="top" wrapText="1"/>
    </xf>
    <xf numFmtId="0" fontId="5" fillId="5" borderId="14" xfId="0" applyFont="1" applyFill="1" applyBorder="1" applyAlignment="1">
      <alignment horizontal="center" vertical="top" wrapText="1"/>
    </xf>
    <xf numFmtId="0" fontId="5" fillId="11" borderId="28" xfId="0" applyFont="1" applyFill="1" applyBorder="1" applyAlignment="1">
      <alignment horizontal="center" vertical="top" wrapText="1"/>
    </xf>
    <xf numFmtId="0" fontId="5" fillId="11" borderId="16" xfId="0" applyFont="1" applyFill="1" applyBorder="1" applyAlignment="1">
      <alignment horizontal="center" vertical="top" wrapText="1"/>
    </xf>
    <xf numFmtId="0" fontId="5" fillId="13" borderId="27" xfId="0" applyFont="1" applyFill="1" applyBorder="1" applyAlignment="1">
      <alignment horizontal="center" vertical="top" wrapText="1"/>
    </xf>
    <xf numFmtId="0" fontId="5" fillId="13" borderId="14" xfId="0" applyFont="1" applyFill="1" applyBorder="1" applyAlignment="1">
      <alignment horizontal="center" vertical="top" wrapText="1"/>
    </xf>
    <xf numFmtId="0" fontId="5" fillId="5" borderId="48" xfId="0" applyFont="1" applyFill="1" applyBorder="1" applyAlignment="1">
      <alignment horizontal="center" vertical="top" wrapText="1"/>
    </xf>
    <xf numFmtId="0" fontId="5" fillId="5" borderId="15" xfId="0" applyFont="1" applyFill="1" applyBorder="1" applyAlignment="1">
      <alignment horizontal="center" vertical="top" wrapText="1"/>
    </xf>
    <xf numFmtId="0" fontId="9" fillId="35" borderId="56" xfId="0" applyFont="1" applyFill="1" applyBorder="1" applyAlignment="1">
      <alignment horizontal="center" vertical="top" wrapText="1"/>
    </xf>
    <xf numFmtId="0" fontId="9" fillId="35" borderId="57" xfId="0" applyFont="1" applyFill="1" applyBorder="1" applyAlignment="1">
      <alignment horizontal="center" vertical="top" wrapText="1"/>
    </xf>
    <xf numFmtId="0" fontId="65" fillId="35" borderId="56" xfId="0" applyFont="1" applyFill="1" applyBorder="1" applyAlignment="1">
      <alignment horizontal="center" vertical="top" wrapText="1"/>
    </xf>
    <xf numFmtId="0" fontId="65" fillId="35" borderId="57" xfId="0" applyFont="1" applyFill="1" applyBorder="1" applyAlignment="1">
      <alignment horizontal="center" vertical="top" wrapText="1"/>
    </xf>
    <xf numFmtId="0" fontId="65" fillId="35" borderId="40" xfId="0" applyFont="1" applyFill="1" applyBorder="1" applyAlignment="1">
      <alignment horizontal="center" vertical="top" wrapText="1"/>
    </xf>
    <xf numFmtId="0" fontId="9" fillId="12" borderId="46" xfId="0" applyFont="1" applyFill="1" applyBorder="1" applyAlignment="1">
      <alignment horizontal="center" vertical="top" wrapText="1"/>
    </xf>
    <xf numFmtId="0" fontId="73" fillId="12" borderId="33" xfId="0" applyFont="1" applyFill="1" applyBorder="1" applyAlignment="1">
      <alignment horizontal="center" vertical="top" wrapText="1"/>
    </xf>
    <xf numFmtId="0" fontId="65" fillId="31" borderId="58" xfId="0" applyFont="1" applyFill="1" applyBorder="1" applyAlignment="1">
      <alignment horizontal="center" vertical="top" wrapText="1"/>
    </xf>
    <xf numFmtId="0" fontId="65" fillId="0" borderId="30" xfId="0" applyFont="1" applyBorder="1" applyAlignment="1">
      <alignment horizontal="center" vertical="top" wrapText="1"/>
    </xf>
    <xf numFmtId="0" fontId="65" fillId="0" borderId="36" xfId="0" applyFont="1" applyBorder="1" applyAlignment="1">
      <alignment horizontal="center" vertical="top" wrapText="1"/>
    </xf>
    <xf numFmtId="0" fontId="5" fillId="16" borderId="63" xfId="0" applyFont="1" applyFill="1" applyBorder="1" applyAlignment="1">
      <alignment horizontal="center" vertical="top" wrapText="1"/>
    </xf>
    <xf numFmtId="0" fontId="5" fillId="16" borderId="15" xfId="0" applyFont="1" applyFill="1" applyBorder="1" applyAlignment="1">
      <alignment horizontal="center" vertical="top" wrapText="1"/>
    </xf>
    <xf numFmtId="0" fontId="5" fillId="16" borderId="27" xfId="0" applyFont="1" applyFill="1" applyBorder="1" applyAlignment="1">
      <alignment horizontal="center" vertical="top" wrapText="1"/>
    </xf>
    <xf numFmtId="0" fontId="5" fillId="16" borderId="14" xfId="0" applyFont="1" applyFill="1" applyBorder="1" applyAlignment="1">
      <alignment horizontal="center" vertical="top" wrapText="1"/>
    </xf>
    <xf numFmtId="0" fontId="5" fillId="16" borderId="25" xfId="0" applyFont="1" applyFill="1" applyBorder="1" applyAlignment="1">
      <alignment horizontal="center" vertical="top" wrapText="1"/>
    </xf>
    <xf numFmtId="0" fontId="5" fillId="16" borderId="13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5" fillId="10" borderId="27" xfId="0" applyFont="1" applyFill="1" applyBorder="1" applyAlignment="1">
      <alignment horizontal="center" vertical="top" wrapText="1"/>
    </xf>
    <xf numFmtId="0" fontId="5" fillId="10" borderId="14" xfId="0" applyFont="1" applyFill="1" applyBorder="1" applyAlignment="1">
      <alignment horizontal="center" vertical="top" wrapText="1"/>
    </xf>
    <xf numFmtId="0" fontId="5" fillId="10" borderId="25" xfId="0" applyFont="1" applyFill="1" applyBorder="1" applyAlignment="1">
      <alignment horizontal="center" vertical="top" wrapText="1"/>
    </xf>
    <xf numFmtId="0" fontId="5" fillId="10" borderId="13" xfId="0" applyFont="1" applyFill="1" applyBorder="1" applyAlignment="1">
      <alignment horizontal="center" vertical="top" wrapText="1"/>
    </xf>
    <xf numFmtId="0" fontId="5" fillId="13" borderId="28" xfId="0" applyFont="1" applyFill="1" applyBorder="1" applyAlignment="1">
      <alignment horizontal="center" vertical="top" wrapText="1"/>
    </xf>
    <xf numFmtId="0" fontId="5" fillId="13" borderId="16" xfId="0" applyFont="1" applyFill="1" applyBorder="1" applyAlignment="1">
      <alignment horizontal="center" vertical="top" wrapText="1"/>
    </xf>
    <xf numFmtId="0" fontId="5" fillId="13" borderId="25" xfId="0" applyFont="1" applyFill="1" applyBorder="1" applyAlignment="1">
      <alignment horizontal="center" vertical="top" wrapText="1"/>
    </xf>
    <xf numFmtId="0" fontId="5" fillId="13" borderId="13" xfId="0" applyFont="1" applyFill="1" applyBorder="1" applyAlignment="1">
      <alignment horizontal="center" vertical="top" wrapText="1"/>
    </xf>
    <xf numFmtId="0" fontId="5" fillId="5" borderId="28" xfId="0" applyFont="1" applyFill="1" applyBorder="1" applyAlignment="1">
      <alignment horizontal="center" vertical="top" wrapText="1"/>
    </xf>
    <xf numFmtId="0" fontId="5" fillId="5" borderId="16" xfId="0" applyFont="1" applyFill="1" applyBorder="1" applyAlignment="1">
      <alignment horizontal="center" vertical="top" wrapText="1"/>
    </xf>
    <xf numFmtId="0" fontId="5" fillId="10" borderId="28" xfId="0" applyFont="1" applyFill="1" applyBorder="1" applyAlignment="1">
      <alignment horizontal="center" vertical="top" wrapText="1"/>
    </xf>
    <xf numFmtId="0" fontId="5" fillId="10" borderId="16" xfId="0" applyFont="1" applyFill="1" applyBorder="1" applyAlignment="1">
      <alignment horizontal="center" vertical="top" wrapText="1"/>
    </xf>
    <xf numFmtId="0" fontId="5" fillId="4" borderId="64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5" fillId="16" borderId="65" xfId="0" applyFont="1" applyFill="1" applyBorder="1" applyAlignment="1">
      <alignment horizontal="center" vertical="top" wrapText="1"/>
    </xf>
    <xf numFmtId="0" fontId="5" fillId="42" borderId="66" xfId="0" applyFont="1" applyFill="1" applyBorder="1" applyAlignment="1">
      <alignment horizontal="center" vertical="top" wrapText="1"/>
    </xf>
    <xf numFmtId="0" fontId="5" fillId="42" borderId="67" xfId="0" applyFont="1" applyFill="1" applyBorder="1" applyAlignment="1">
      <alignment horizontal="center" vertical="top" wrapText="1"/>
    </xf>
    <xf numFmtId="0" fontId="72" fillId="42" borderId="67" xfId="0" applyFont="1" applyFill="1" applyBorder="1" applyAlignment="1">
      <alignment horizontal="center" wrapText="1"/>
    </xf>
    <xf numFmtId="0" fontId="72" fillId="42" borderId="26" xfId="0" applyFont="1" applyFill="1" applyBorder="1" applyAlignment="1">
      <alignment horizontal="center" wrapText="1"/>
    </xf>
    <xf numFmtId="0" fontId="5" fillId="4" borderId="68" xfId="0" applyFont="1" applyFill="1" applyBorder="1" applyAlignment="1">
      <alignment horizontal="center" vertical="top" wrapText="1"/>
    </xf>
    <xf numFmtId="0" fontId="5" fillId="4" borderId="13" xfId="0" applyFont="1" applyFill="1" applyBorder="1" applyAlignment="1">
      <alignment horizontal="center" vertical="top" wrapText="1"/>
    </xf>
    <xf numFmtId="0" fontId="5" fillId="42" borderId="69" xfId="0" applyFont="1" applyFill="1" applyBorder="1" applyAlignment="1">
      <alignment horizontal="center" vertical="top" wrapText="1"/>
    </xf>
    <xf numFmtId="0" fontId="5" fillId="42" borderId="50" xfId="0" applyFont="1" applyFill="1" applyBorder="1" applyAlignment="1">
      <alignment horizontal="center" vertical="top" wrapText="1"/>
    </xf>
    <xf numFmtId="0" fontId="72" fillId="42" borderId="50" xfId="0" applyFont="1" applyFill="1" applyBorder="1" applyAlignment="1">
      <alignment horizontal="center" wrapText="1"/>
    </xf>
    <xf numFmtId="0" fontId="72" fillId="42" borderId="27" xfId="0" applyFont="1" applyFill="1" applyBorder="1" applyAlignment="1">
      <alignment horizontal="center" wrapText="1"/>
    </xf>
    <xf numFmtId="0" fontId="5" fillId="34" borderId="25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5" fillId="4" borderId="65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16" borderId="70" xfId="0" applyFont="1" applyFill="1" applyBorder="1" applyAlignment="1">
      <alignment horizontal="center" vertical="top" wrapText="1"/>
    </xf>
    <xf numFmtId="0" fontId="5" fillId="16" borderId="17" xfId="0" applyFont="1" applyFill="1" applyBorder="1" applyAlignment="1">
      <alignment horizontal="center" vertical="top" wrapText="1"/>
    </xf>
    <xf numFmtId="0" fontId="5" fillId="16" borderId="28" xfId="0" applyFont="1" applyFill="1" applyBorder="1" applyAlignment="1">
      <alignment horizontal="center" vertical="top" wrapText="1"/>
    </xf>
    <xf numFmtId="0" fontId="5" fillId="16" borderId="16" xfId="0" applyFont="1" applyFill="1" applyBorder="1" applyAlignment="1">
      <alignment horizontal="center" vertical="top" wrapText="1"/>
    </xf>
    <xf numFmtId="0" fontId="9" fillId="16" borderId="58" xfId="0" applyFont="1" applyFill="1" applyBorder="1" applyAlignment="1">
      <alignment horizontal="center" vertical="center" wrapText="1"/>
    </xf>
    <xf numFmtId="0" fontId="73" fillId="16" borderId="59" xfId="0" applyFont="1" applyFill="1" applyBorder="1" applyAlignment="1">
      <alignment horizontal="center" vertical="center" wrapText="1"/>
    </xf>
    <xf numFmtId="0" fontId="73" fillId="16" borderId="60" xfId="0" applyFont="1" applyFill="1" applyBorder="1" applyAlignment="1">
      <alignment horizontal="center" vertical="center" wrapText="1"/>
    </xf>
    <xf numFmtId="0" fontId="73" fillId="16" borderId="46" xfId="0" applyFont="1" applyFill="1" applyBorder="1" applyAlignment="1">
      <alignment horizontal="center" vertical="center" wrapText="1"/>
    </xf>
    <xf numFmtId="0" fontId="73" fillId="16" borderId="34" xfId="0" applyFont="1" applyFill="1" applyBorder="1" applyAlignment="1">
      <alignment horizontal="center" vertical="center" wrapText="1"/>
    </xf>
    <xf numFmtId="0" fontId="73" fillId="16" borderId="32" xfId="0" applyFont="1" applyFill="1" applyBorder="1" applyAlignment="1">
      <alignment horizontal="center" vertical="center" wrapText="1"/>
    </xf>
    <xf numFmtId="0" fontId="5" fillId="8" borderId="62" xfId="0" applyFont="1" applyFill="1" applyBorder="1" applyAlignment="1">
      <alignment horizontal="center" vertical="top" wrapText="1"/>
    </xf>
    <xf numFmtId="0" fontId="5" fillId="8" borderId="48" xfId="0" applyFont="1" applyFill="1" applyBorder="1" applyAlignment="1">
      <alignment horizontal="center" vertical="top" wrapText="1"/>
    </xf>
    <xf numFmtId="0" fontId="5" fillId="4" borderId="27" xfId="0" applyFont="1" applyFill="1" applyBorder="1" applyAlignment="1">
      <alignment horizontal="center" vertical="top" wrapText="1"/>
    </xf>
    <xf numFmtId="0" fontId="65" fillId="0" borderId="57" xfId="0" applyFont="1" applyBorder="1" applyAlignment="1">
      <alignment horizontal="center" vertical="top" wrapText="1"/>
    </xf>
    <xf numFmtId="0" fontId="65" fillId="0" borderId="40" xfId="0" applyFont="1" applyBorder="1" applyAlignment="1">
      <alignment horizontal="center" vertical="top" wrapText="1"/>
    </xf>
    <xf numFmtId="0" fontId="9" fillId="10" borderId="53" xfId="0" applyFont="1" applyFill="1" applyBorder="1" applyAlignment="1">
      <alignment horizontal="center" vertical="center" wrapText="1"/>
    </xf>
    <xf numFmtId="0" fontId="73" fillId="10" borderId="54" xfId="0" applyFont="1" applyFill="1" applyBorder="1" applyAlignment="1">
      <alignment horizontal="center" vertical="center" wrapText="1"/>
    </xf>
    <xf numFmtId="0" fontId="73" fillId="10" borderId="55" xfId="0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center" vertical="center" wrapText="1"/>
    </xf>
    <xf numFmtId="0" fontId="5" fillId="8" borderId="50" xfId="0" applyFont="1" applyFill="1" applyBorder="1" applyAlignment="1">
      <alignment horizontal="center" vertical="center" wrapText="1"/>
    </xf>
    <xf numFmtId="0" fontId="5" fillId="8" borderId="71" xfId="0" applyFont="1" applyFill="1" applyBorder="1" applyAlignment="1">
      <alignment horizontal="center" vertical="center" wrapText="1"/>
    </xf>
    <xf numFmtId="0" fontId="9" fillId="6" borderId="46" xfId="0" applyFont="1" applyFill="1" applyBorder="1" applyAlignment="1">
      <alignment horizontal="center" vertical="top" wrapText="1"/>
    </xf>
    <xf numFmtId="0" fontId="73" fillId="6" borderId="34" xfId="0" applyFont="1" applyFill="1" applyBorder="1" applyAlignment="1">
      <alignment horizontal="center" vertical="top" wrapText="1"/>
    </xf>
    <xf numFmtId="0" fontId="73" fillId="6" borderId="32" xfId="0" applyFont="1" applyFill="1" applyBorder="1" applyAlignment="1">
      <alignment horizontal="center" vertical="top" wrapText="1"/>
    </xf>
    <xf numFmtId="0" fontId="9" fillId="4" borderId="58" xfId="0" applyFont="1" applyFill="1" applyBorder="1" applyAlignment="1">
      <alignment horizontal="center" vertical="center" wrapText="1"/>
    </xf>
    <xf numFmtId="0" fontId="73" fillId="4" borderId="59" xfId="0" applyFont="1" applyFill="1" applyBorder="1" applyAlignment="1">
      <alignment horizontal="center" vertical="center" wrapText="1"/>
    </xf>
    <xf numFmtId="0" fontId="73" fillId="4" borderId="60" xfId="0" applyFont="1" applyFill="1" applyBorder="1" applyAlignment="1">
      <alignment horizontal="center" vertical="center" wrapText="1"/>
    </xf>
    <xf numFmtId="0" fontId="73" fillId="4" borderId="30" xfId="0" applyFont="1" applyFill="1" applyBorder="1" applyAlignment="1">
      <alignment horizontal="center" vertical="center" wrapText="1"/>
    </xf>
    <xf numFmtId="0" fontId="73" fillId="4" borderId="0" xfId="0" applyFont="1" applyFill="1" applyAlignment="1">
      <alignment horizontal="center" vertical="center" wrapText="1"/>
    </xf>
    <xf numFmtId="0" fontId="73" fillId="4" borderId="72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top" wrapText="1"/>
    </xf>
    <xf numFmtId="0" fontId="5" fillId="10" borderId="17" xfId="0" applyFont="1" applyFill="1" applyBorder="1" applyAlignment="1">
      <alignment horizontal="center" vertical="top" wrapText="1"/>
    </xf>
    <xf numFmtId="0" fontId="5" fillId="8" borderId="50" xfId="0" applyFont="1" applyFill="1" applyBorder="1" applyAlignment="1">
      <alignment horizontal="center" vertical="top" wrapText="1"/>
    </xf>
    <xf numFmtId="0" fontId="5" fillId="8" borderId="27" xfId="0" applyFont="1" applyFill="1" applyBorder="1" applyAlignment="1">
      <alignment horizontal="center" vertical="top" wrapText="1"/>
    </xf>
    <xf numFmtId="0" fontId="9" fillId="35" borderId="40" xfId="0" applyFont="1" applyFill="1" applyBorder="1" applyAlignment="1">
      <alignment horizontal="center" vertical="top" wrapText="1"/>
    </xf>
    <xf numFmtId="0" fontId="5" fillId="4" borderId="26" xfId="0" applyFont="1" applyFill="1" applyBorder="1" applyAlignment="1">
      <alignment horizontal="center" vertical="top" wrapText="1"/>
    </xf>
    <xf numFmtId="0" fontId="5" fillId="4" borderId="17" xfId="0" applyFont="1" applyFill="1" applyBorder="1" applyAlignment="1">
      <alignment horizontal="center" vertical="top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8" borderId="46" xfId="0" applyFont="1" applyFill="1" applyBorder="1" applyAlignment="1">
      <alignment horizontal="center" vertical="center" wrapText="1"/>
    </xf>
    <xf numFmtId="0" fontId="73" fillId="8" borderId="34" xfId="0" applyFont="1" applyFill="1" applyBorder="1" applyAlignment="1">
      <alignment horizontal="center" vertical="center" wrapText="1"/>
    </xf>
    <xf numFmtId="0" fontId="73" fillId="8" borderId="32" xfId="0" applyFont="1" applyFill="1" applyBorder="1" applyAlignment="1">
      <alignment horizontal="center" vertical="center" wrapText="1"/>
    </xf>
    <xf numFmtId="0" fontId="5" fillId="8" borderId="51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1" fontId="5" fillId="8" borderId="41" xfId="0" applyNumberFormat="1" applyFont="1" applyFill="1" applyBorder="1" applyAlignment="1">
      <alignment horizontal="center" vertical="top" wrapText="1"/>
    </xf>
    <xf numFmtId="1" fontId="5" fillId="8" borderId="67" xfId="0" applyNumberFormat="1" applyFont="1" applyFill="1" applyBorder="1" applyAlignment="1">
      <alignment horizontal="center" vertical="top" wrapText="1"/>
    </xf>
    <xf numFmtId="1" fontId="5" fillId="8" borderId="33" xfId="0" applyNumberFormat="1" applyFont="1" applyFill="1" applyBorder="1" applyAlignment="1">
      <alignment horizontal="center" vertical="top" wrapText="1"/>
    </xf>
    <xf numFmtId="0" fontId="65" fillId="31" borderId="57" xfId="0" applyFont="1" applyFill="1" applyBorder="1" applyAlignment="1">
      <alignment horizontal="center" vertical="top" wrapText="1"/>
    </xf>
    <xf numFmtId="0" fontId="10" fillId="10" borderId="53" xfId="0" applyFont="1" applyFill="1" applyBorder="1" applyAlignment="1">
      <alignment horizontal="center" vertical="center" wrapText="1"/>
    </xf>
    <xf numFmtId="0" fontId="72" fillId="10" borderId="54" xfId="0" applyFont="1" applyFill="1" applyBorder="1" applyAlignment="1">
      <alignment horizontal="center" vertical="center" wrapText="1"/>
    </xf>
    <xf numFmtId="0" fontId="72" fillId="10" borderId="55" xfId="0" applyFont="1" applyFill="1" applyBorder="1" applyAlignment="1">
      <alignment horizontal="center" vertical="center" wrapText="1"/>
    </xf>
    <xf numFmtId="0" fontId="10" fillId="10" borderId="53" xfId="0" applyFont="1" applyFill="1" applyBorder="1" applyAlignment="1">
      <alignment horizontal="center" vertical="center"/>
    </xf>
    <xf numFmtId="0" fontId="72" fillId="10" borderId="54" xfId="0" applyFont="1" applyFill="1" applyBorder="1" applyAlignment="1">
      <alignment horizontal="center" vertical="center"/>
    </xf>
    <xf numFmtId="0" fontId="72" fillId="10" borderId="55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73" fillId="4" borderId="74" xfId="0" applyFont="1" applyFill="1" applyBorder="1" applyAlignment="1">
      <alignment horizontal="center" vertical="center" wrapText="1"/>
    </xf>
    <xf numFmtId="0" fontId="73" fillId="4" borderId="34" xfId="0" applyFont="1" applyFill="1" applyBorder="1" applyAlignment="1">
      <alignment horizontal="center" vertical="center" wrapText="1"/>
    </xf>
    <xf numFmtId="0" fontId="73" fillId="4" borderId="32" xfId="0" applyFont="1" applyFill="1" applyBorder="1" applyAlignment="1">
      <alignment horizontal="center" vertical="center" wrapText="1"/>
    </xf>
    <xf numFmtId="0" fontId="9" fillId="34" borderId="58" xfId="0" applyFont="1" applyFill="1" applyBorder="1" applyAlignment="1">
      <alignment horizontal="center" vertical="center" wrapText="1"/>
    </xf>
    <xf numFmtId="0" fontId="73" fillId="34" borderId="59" xfId="0" applyFont="1" applyFill="1" applyBorder="1" applyAlignment="1">
      <alignment horizontal="center" vertical="center" wrapText="1"/>
    </xf>
    <xf numFmtId="0" fontId="73" fillId="34" borderId="60" xfId="0" applyFont="1" applyFill="1" applyBorder="1" applyAlignment="1">
      <alignment horizontal="center" vertical="center" wrapText="1"/>
    </xf>
    <xf numFmtId="0" fontId="73" fillId="34" borderId="46" xfId="0" applyFont="1" applyFill="1" applyBorder="1" applyAlignment="1">
      <alignment horizontal="center" vertical="center" wrapText="1"/>
    </xf>
    <xf numFmtId="0" fontId="73" fillId="34" borderId="34" xfId="0" applyFont="1" applyFill="1" applyBorder="1" applyAlignment="1">
      <alignment horizontal="center" vertical="center" wrapText="1"/>
    </xf>
    <xf numFmtId="0" fontId="73" fillId="34" borderId="32" xfId="0" applyFont="1" applyFill="1" applyBorder="1" applyAlignment="1">
      <alignment horizontal="center" vertical="center" wrapText="1"/>
    </xf>
    <xf numFmtId="0" fontId="12" fillId="45" borderId="56" xfId="0" applyFont="1" applyFill="1" applyBorder="1" applyAlignment="1">
      <alignment horizontal="center" vertical="center" wrapText="1"/>
    </xf>
    <xf numFmtId="0" fontId="12" fillId="45" borderId="57" xfId="0" applyFont="1" applyFill="1" applyBorder="1" applyAlignment="1">
      <alignment horizontal="center" vertical="center" wrapText="1"/>
    </xf>
    <xf numFmtId="0" fontId="12" fillId="45" borderId="40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9" fillId="17" borderId="53" xfId="0" applyFont="1" applyFill="1" applyBorder="1" applyAlignment="1">
      <alignment horizontal="center" vertical="center" wrapText="1"/>
    </xf>
    <xf numFmtId="0" fontId="72" fillId="0" borderId="54" xfId="0" applyFont="1" applyBorder="1" applyAlignment="1">
      <alignment horizontal="center" vertical="center" wrapText="1"/>
    </xf>
    <xf numFmtId="0" fontId="72" fillId="0" borderId="55" xfId="0" applyFont="1" applyBorder="1" applyAlignment="1">
      <alignment horizontal="center" vertical="center" wrapText="1"/>
    </xf>
    <xf numFmtId="0" fontId="9" fillId="7" borderId="58" xfId="0" applyFont="1" applyFill="1" applyBorder="1" applyAlignment="1">
      <alignment horizontal="center" vertical="center" wrapText="1"/>
    </xf>
    <xf numFmtId="0" fontId="73" fillId="0" borderId="30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3" fillId="0" borderId="72" xfId="0" applyFont="1" applyBorder="1" applyAlignment="1">
      <alignment horizontal="center" vertical="center" wrapText="1"/>
    </xf>
    <xf numFmtId="0" fontId="9" fillId="19" borderId="53" xfId="0" applyFont="1" applyFill="1" applyBorder="1" applyAlignment="1">
      <alignment horizontal="center" vertical="center" wrapText="1"/>
    </xf>
    <xf numFmtId="0" fontId="9" fillId="13" borderId="58" xfId="0" applyFont="1" applyFill="1" applyBorder="1" applyAlignment="1">
      <alignment horizontal="center" vertical="center" wrapText="1"/>
    </xf>
    <xf numFmtId="0" fontId="9" fillId="17" borderId="58" xfId="0" applyFont="1" applyFill="1" applyBorder="1" applyAlignment="1">
      <alignment horizontal="center" vertical="top" wrapText="1"/>
    </xf>
    <xf numFmtId="0" fontId="73" fillId="0" borderId="59" xfId="0" applyFont="1" applyBorder="1" applyAlignment="1">
      <alignment horizontal="center" vertical="top" wrapText="1"/>
    </xf>
    <xf numFmtId="0" fontId="73" fillId="0" borderId="60" xfId="0" applyFont="1" applyBorder="1" applyAlignment="1">
      <alignment horizontal="center" vertical="top" wrapText="1"/>
    </xf>
    <xf numFmtId="0" fontId="73" fillId="0" borderId="30" xfId="0" applyFont="1" applyBorder="1" applyAlignment="1">
      <alignment horizontal="center" vertical="top" wrapText="1"/>
    </xf>
    <xf numFmtId="0" fontId="73" fillId="0" borderId="0" xfId="0" applyFont="1" applyAlignment="1">
      <alignment horizontal="center" vertical="top" wrapText="1"/>
    </xf>
    <xf numFmtId="0" fontId="73" fillId="0" borderId="72" xfId="0" applyFont="1" applyBorder="1" applyAlignment="1">
      <alignment horizontal="center" vertical="top" wrapText="1"/>
    </xf>
    <xf numFmtId="0" fontId="5" fillId="17" borderId="57" xfId="0" applyFont="1" applyFill="1" applyBorder="1" applyAlignment="1">
      <alignment horizontal="center" vertical="top" wrapText="1"/>
    </xf>
    <xf numFmtId="0" fontId="72" fillId="0" borderId="40" xfId="0" applyFont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top" wrapText="1"/>
    </xf>
    <xf numFmtId="0" fontId="9" fillId="10" borderId="58" xfId="0" applyFont="1" applyFill="1" applyBorder="1" applyAlignment="1">
      <alignment horizontal="center" vertical="center" wrapText="1"/>
    </xf>
    <xf numFmtId="0" fontId="74" fillId="17" borderId="58" xfId="0" applyFont="1" applyFill="1" applyBorder="1" applyAlignment="1">
      <alignment horizontal="center" vertical="top" wrapText="1"/>
    </xf>
    <xf numFmtId="0" fontId="74" fillId="17" borderId="53" xfId="0" applyFont="1" applyFill="1" applyBorder="1" applyAlignment="1">
      <alignment horizontal="center" vertical="center" wrapText="1"/>
    </xf>
    <xf numFmtId="0" fontId="71" fillId="0" borderId="46" xfId="0" applyFont="1" applyFill="1" applyBorder="1" applyAlignment="1">
      <alignment horizontal="left" vertical="center"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65" fillId="13" borderId="25" xfId="0" applyFont="1" applyFill="1" applyBorder="1" applyAlignment="1">
      <alignment horizontal="center" vertical="top" wrapText="1"/>
    </xf>
    <xf numFmtId="0" fontId="65" fillId="13" borderId="13" xfId="0" applyFont="1" applyFill="1" applyBorder="1" applyAlignment="1">
      <alignment horizontal="center" vertical="top" wrapText="1"/>
    </xf>
    <xf numFmtId="0" fontId="65" fillId="13" borderId="27" xfId="0" applyFont="1" applyFill="1" applyBorder="1" applyAlignment="1">
      <alignment horizontal="center" vertical="top" wrapText="1"/>
    </xf>
    <xf numFmtId="0" fontId="65" fillId="13" borderId="14" xfId="0" applyFont="1" applyFill="1" applyBorder="1" applyAlignment="1">
      <alignment horizontal="center" vertical="top" wrapText="1"/>
    </xf>
    <xf numFmtId="0" fontId="65" fillId="5" borderId="65" xfId="0" applyFont="1" applyFill="1" applyBorder="1" applyAlignment="1">
      <alignment horizontal="center" vertical="top" wrapText="1"/>
    </xf>
    <xf numFmtId="0" fontId="65" fillId="5" borderId="14" xfId="0" applyFont="1" applyFill="1" applyBorder="1" applyAlignment="1">
      <alignment horizontal="center" vertical="top" wrapText="1"/>
    </xf>
    <xf numFmtId="0" fontId="65" fillId="11" borderId="27" xfId="0" applyFont="1" applyFill="1" applyBorder="1" applyAlignment="1">
      <alignment horizontal="center" vertical="top" wrapText="1"/>
    </xf>
    <xf numFmtId="0" fontId="65" fillId="11" borderId="14" xfId="0" applyFont="1" applyFill="1" applyBorder="1" applyAlignment="1">
      <alignment horizontal="center" vertical="top" wrapText="1"/>
    </xf>
    <xf numFmtId="0" fontId="65" fillId="11" borderId="48" xfId="0" applyFont="1" applyFill="1" applyBorder="1" applyAlignment="1">
      <alignment horizontal="center" vertical="top" wrapText="1"/>
    </xf>
    <xf numFmtId="0" fontId="65" fillId="11" borderId="15" xfId="0" applyFont="1" applyFill="1" applyBorder="1" applyAlignment="1">
      <alignment horizontal="center" vertical="top" wrapText="1"/>
    </xf>
    <xf numFmtId="0" fontId="65" fillId="5" borderId="68" xfId="0" applyFont="1" applyFill="1" applyBorder="1" applyAlignment="1">
      <alignment horizontal="center" vertical="top" wrapText="1"/>
    </xf>
    <xf numFmtId="0" fontId="65" fillId="5" borderId="13" xfId="0" applyFont="1" applyFill="1" applyBorder="1" applyAlignment="1">
      <alignment horizontal="center" vertical="top" wrapText="1"/>
    </xf>
    <xf numFmtId="0" fontId="65" fillId="11" borderId="26" xfId="0" applyFont="1" applyFill="1" applyBorder="1" applyAlignment="1">
      <alignment horizontal="center" vertical="top" wrapText="1"/>
    </xf>
    <xf numFmtId="0" fontId="65" fillId="11" borderId="17" xfId="0" applyFont="1" applyFill="1" applyBorder="1" applyAlignment="1">
      <alignment horizontal="center" vertical="top" wrapText="1"/>
    </xf>
    <xf numFmtId="0" fontId="68" fillId="40" borderId="75" xfId="0" applyFont="1" applyFill="1" applyBorder="1" applyAlignment="1">
      <alignment horizontal="center" vertical="top" wrapText="1"/>
    </xf>
    <xf numFmtId="0" fontId="68" fillId="40" borderId="76" xfId="0" applyFont="1" applyFill="1" applyBorder="1" applyAlignment="1">
      <alignment horizontal="center" vertical="top" wrapText="1"/>
    </xf>
    <xf numFmtId="0" fontId="68" fillId="40" borderId="28" xfId="0" applyFont="1" applyFill="1" applyBorder="1" applyAlignment="1">
      <alignment horizontal="center" vertical="top" wrapText="1"/>
    </xf>
    <xf numFmtId="0" fontId="68" fillId="38" borderId="77" xfId="0" applyFont="1" applyFill="1" applyBorder="1" applyAlignment="1">
      <alignment horizontal="center" vertical="top" wrapText="1"/>
    </xf>
    <xf numFmtId="0" fontId="68" fillId="38" borderId="76" xfId="0" applyFont="1" applyFill="1" applyBorder="1" applyAlignment="1">
      <alignment horizontal="center" vertical="top" wrapText="1"/>
    </xf>
    <xf numFmtId="0" fontId="68" fillId="38" borderId="28" xfId="0" applyFont="1" applyFill="1" applyBorder="1" applyAlignment="1">
      <alignment horizontal="center" vertical="top" wrapText="1"/>
    </xf>
    <xf numFmtId="0" fontId="68" fillId="38" borderId="69" xfId="0" applyFont="1" applyFill="1" applyBorder="1" applyAlignment="1">
      <alignment horizontal="center" vertical="top" wrapText="1"/>
    </xf>
    <xf numFmtId="0" fontId="68" fillId="38" borderId="50" xfId="0" applyFont="1" applyFill="1" applyBorder="1" applyAlignment="1">
      <alignment horizontal="center" vertical="top" wrapText="1"/>
    </xf>
    <xf numFmtId="0" fontId="68" fillId="38" borderId="27" xfId="0" applyFont="1" applyFill="1" applyBorder="1" applyAlignment="1">
      <alignment horizontal="center" vertical="top" wrapText="1"/>
    </xf>
    <xf numFmtId="0" fontId="68" fillId="38" borderId="61" xfId="0" applyFont="1" applyFill="1" applyBorder="1" applyAlignment="1">
      <alignment horizontal="center" vertical="top" wrapText="1"/>
    </xf>
    <xf numFmtId="0" fontId="68" fillId="38" borderId="62" xfId="0" applyFont="1" applyFill="1" applyBorder="1" applyAlignment="1">
      <alignment horizontal="center" vertical="top" wrapText="1"/>
    </xf>
    <xf numFmtId="0" fontId="68" fillId="38" borderId="48" xfId="0" applyFont="1" applyFill="1" applyBorder="1" applyAlignment="1">
      <alignment horizontal="center" vertical="top" wrapText="1"/>
    </xf>
    <xf numFmtId="0" fontId="68" fillId="40" borderId="49" xfId="0" applyFont="1" applyFill="1" applyBorder="1" applyAlignment="1">
      <alignment horizontal="center" vertical="top" wrapText="1"/>
    </xf>
    <xf numFmtId="0" fontId="68" fillId="40" borderId="50" xfId="0" applyFont="1" applyFill="1" applyBorder="1" applyAlignment="1">
      <alignment horizontal="center" vertical="top" wrapText="1"/>
    </xf>
    <xf numFmtId="0" fontId="68" fillId="40" borderId="27" xfId="0" applyFont="1" applyFill="1" applyBorder="1" applyAlignment="1">
      <alignment horizontal="center" vertical="top" wrapText="1"/>
    </xf>
    <xf numFmtId="0" fontId="65" fillId="5" borderId="64" xfId="0" applyFont="1" applyFill="1" applyBorder="1" applyAlignment="1">
      <alignment horizontal="center" vertical="top" wrapText="1"/>
    </xf>
    <xf numFmtId="0" fontId="65" fillId="5" borderId="16" xfId="0" applyFont="1" applyFill="1" applyBorder="1" applyAlignment="1">
      <alignment horizontal="center" vertical="top" wrapText="1"/>
    </xf>
    <xf numFmtId="0" fontId="68" fillId="40" borderId="78" xfId="0" applyFont="1" applyFill="1" applyBorder="1" applyAlignment="1">
      <alignment horizontal="center" vertical="top" wrapText="1"/>
    </xf>
    <xf numFmtId="0" fontId="68" fillId="40" borderId="79" xfId="0" applyFont="1" applyFill="1" applyBorder="1" applyAlignment="1">
      <alignment horizontal="center" vertical="top" wrapText="1"/>
    </xf>
    <xf numFmtId="0" fontId="68" fillId="40" borderId="25" xfId="0" applyFont="1" applyFill="1" applyBorder="1" applyAlignment="1">
      <alignment horizontal="center" vertical="top" wrapText="1"/>
    </xf>
    <xf numFmtId="0" fontId="68" fillId="40" borderId="16" xfId="0" applyFont="1" applyFill="1" applyBorder="1" applyAlignment="1">
      <alignment horizontal="center" vertical="top" wrapText="1"/>
    </xf>
    <xf numFmtId="0" fontId="68" fillId="40" borderId="14" xfId="0" applyFont="1" applyFill="1" applyBorder="1" applyAlignment="1">
      <alignment horizontal="center" vertical="top" wrapText="1"/>
    </xf>
    <xf numFmtId="0" fontId="68" fillId="39" borderId="75" xfId="0" applyFont="1" applyFill="1" applyBorder="1" applyAlignment="1">
      <alignment horizontal="center" vertical="top" wrapText="1"/>
    </xf>
    <xf numFmtId="0" fontId="68" fillId="39" borderId="76" xfId="0" applyFont="1" applyFill="1" applyBorder="1" applyAlignment="1">
      <alignment horizontal="center" vertical="top" wrapText="1"/>
    </xf>
    <xf numFmtId="0" fontId="68" fillId="39" borderId="28" xfId="0" applyFont="1" applyFill="1" applyBorder="1" applyAlignment="1">
      <alignment horizontal="center" vertical="top" wrapText="1"/>
    </xf>
    <xf numFmtId="0" fontId="68" fillId="39" borderId="49" xfId="0" applyFont="1" applyFill="1" applyBorder="1" applyAlignment="1">
      <alignment horizontal="center" vertical="top" wrapText="1"/>
    </xf>
    <xf numFmtId="0" fontId="68" fillId="39" borderId="50" xfId="0" applyFont="1" applyFill="1" applyBorder="1" applyAlignment="1">
      <alignment horizontal="center" vertical="top" wrapText="1"/>
    </xf>
    <xf numFmtId="0" fontId="68" fillId="39" borderId="27" xfId="0" applyFont="1" applyFill="1" applyBorder="1" applyAlignment="1">
      <alignment horizontal="center" vertical="top" wrapText="1"/>
    </xf>
    <xf numFmtId="0" fontId="68" fillId="39" borderId="80" xfId="0" applyFont="1" applyFill="1" applyBorder="1" applyAlignment="1">
      <alignment horizontal="center" vertical="top" wrapText="1"/>
    </xf>
    <xf numFmtId="0" fontId="68" fillId="41" borderId="81" xfId="0" applyFont="1" applyFill="1" applyBorder="1" applyAlignment="1">
      <alignment horizontal="center" vertical="top" wrapText="1"/>
    </xf>
    <xf numFmtId="0" fontId="68" fillId="41" borderId="62" xfId="0" applyFont="1" applyFill="1" applyBorder="1" applyAlignment="1">
      <alignment horizontal="center" vertical="top" wrapText="1"/>
    </xf>
    <xf numFmtId="0" fontId="68" fillId="41" borderId="48" xfId="0" applyFont="1" applyFill="1" applyBorder="1" applyAlignment="1">
      <alignment horizontal="center" vertical="top" wrapText="1"/>
    </xf>
    <xf numFmtId="0" fontId="5" fillId="39" borderId="27" xfId="0" applyFont="1" applyFill="1" applyBorder="1" applyAlignment="1">
      <alignment horizontal="center" vertical="top" wrapText="1"/>
    </xf>
    <xf numFmtId="0" fontId="5" fillId="39" borderId="14" xfId="0" applyFont="1" applyFill="1" applyBorder="1" applyAlignment="1">
      <alignment horizontal="center" vertical="top" wrapText="1"/>
    </xf>
    <xf numFmtId="0" fontId="5" fillId="39" borderId="25" xfId="0" applyFont="1" applyFill="1" applyBorder="1" applyAlignment="1">
      <alignment horizontal="center" vertical="top" wrapText="1"/>
    </xf>
    <xf numFmtId="0" fontId="5" fillId="39" borderId="13" xfId="0" applyFont="1" applyFill="1" applyBorder="1" applyAlignment="1">
      <alignment horizontal="center" vertical="top" wrapText="1"/>
    </xf>
    <xf numFmtId="0" fontId="5" fillId="39" borderId="26" xfId="0" applyFont="1" applyFill="1" applyBorder="1" applyAlignment="1">
      <alignment horizontal="center" vertical="top" wrapText="1"/>
    </xf>
    <xf numFmtId="0" fontId="5" fillId="39" borderId="17" xfId="0" applyFont="1" applyFill="1" applyBorder="1" applyAlignment="1">
      <alignment horizontal="center" vertical="top" wrapText="1"/>
    </xf>
    <xf numFmtId="0" fontId="5" fillId="19" borderId="27" xfId="0" applyFont="1" applyFill="1" applyBorder="1" applyAlignment="1">
      <alignment horizontal="center" vertical="top" wrapText="1"/>
    </xf>
    <xf numFmtId="0" fontId="5" fillId="19" borderId="14" xfId="0" applyFont="1" applyFill="1" applyBorder="1" applyAlignment="1">
      <alignment horizontal="center" vertical="top" wrapText="1"/>
    </xf>
    <xf numFmtId="0" fontId="68" fillId="38" borderId="14" xfId="0" applyFont="1" applyFill="1" applyBorder="1" applyAlignment="1">
      <alignment horizontal="center" vertical="top" wrapText="1"/>
    </xf>
    <xf numFmtId="0" fontId="65" fillId="13" borderId="50" xfId="0" applyFont="1" applyFill="1" applyBorder="1" applyAlignment="1">
      <alignment horizontal="center" vertical="top" wrapText="1"/>
    </xf>
    <xf numFmtId="0" fontId="69" fillId="41" borderId="58" xfId="0" applyFont="1" applyFill="1" applyBorder="1" applyAlignment="1">
      <alignment horizontal="center" vertical="top" wrapText="1"/>
    </xf>
    <xf numFmtId="0" fontId="73" fillId="34" borderId="59" xfId="0" applyFont="1" applyFill="1" applyBorder="1" applyAlignment="1">
      <alignment horizontal="center" vertical="top" wrapText="1"/>
    </xf>
    <xf numFmtId="0" fontId="73" fillId="34" borderId="60" xfId="0" applyFont="1" applyFill="1" applyBorder="1" applyAlignment="1">
      <alignment horizontal="center" vertical="top" wrapText="1"/>
    </xf>
    <xf numFmtId="0" fontId="73" fillId="34" borderId="30" xfId="0" applyFont="1" applyFill="1" applyBorder="1" applyAlignment="1">
      <alignment horizontal="center" vertical="top" wrapText="1"/>
    </xf>
    <xf numFmtId="0" fontId="73" fillId="34" borderId="0" xfId="0" applyFont="1" applyFill="1" applyAlignment="1">
      <alignment horizontal="center" vertical="top" wrapText="1"/>
    </xf>
    <xf numFmtId="0" fontId="73" fillId="34" borderId="72" xfId="0" applyFont="1" applyFill="1" applyBorder="1" applyAlignment="1">
      <alignment horizontal="center" vertical="top" wrapText="1"/>
    </xf>
    <xf numFmtId="0" fontId="65" fillId="13" borderId="62" xfId="0" applyFont="1" applyFill="1" applyBorder="1" applyAlignment="1">
      <alignment horizontal="center" vertical="top" wrapText="1"/>
    </xf>
    <xf numFmtId="0" fontId="65" fillId="13" borderId="48" xfId="0" applyFont="1" applyFill="1" applyBorder="1" applyAlignment="1">
      <alignment horizontal="center" vertical="top" wrapText="1"/>
    </xf>
    <xf numFmtId="0" fontId="68" fillId="38" borderId="15" xfId="0" applyFont="1" applyFill="1" applyBorder="1" applyAlignment="1">
      <alignment horizontal="center" vertical="top" wrapText="1"/>
    </xf>
    <xf numFmtId="0" fontId="74" fillId="35" borderId="56" xfId="0" applyFont="1" applyFill="1" applyBorder="1" applyAlignment="1">
      <alignment horizontal="center" vertical="top" wrapText="1"/>
    </xf>
    <xf numFmtId="0" fontId="74" fillId="35" borderId="57" xfId="0" applyFont="1" applyFill="1" applyBorder="1" applyAlignment="1">
      <alignment horizontal="center" vertical="top" wrapText="1"/>
    </xf>
    <xf numFmtId="0" fontId="68" fillId="40" borderId="48" xfId="0" applyFont="1" applyFill="1" applyBorder="1" applyAlignment="1">
      <alignment horizontal="center" vertical="top" wrapText="1"/>
    </xf>
    <xf numFmtId="0" fontId="68" fillId="40" borderId="15" xfId="0" applyFont="1" applyFill="1" applyBorder="1" applyAlignment="1">
      <alignment horizontal="center" vertical="top" wrapText="1"/>
    </xf>
    <xf numFmtId="0" fontId="68" fillId="41" borderId="75" xfId="0" applyFont="1" applyFill="1" applyBorder="1" applyAlignment="1">
      <alignment horizontal="center" vertical="top" wrapText="1"/>
    </xf>
    <xf numFmtId="0" fontId="68" fillId="41" borderId="76" xfId="0" applyFont="1" applyFill="1" applyBorder="1" applyAlignment="1">
      <alignment horizontal="center" vertical="top" wrapText="1"/>
    </xf>
    <xf numFmtId="0" fontId="68" fillId="41" borderId="28" xfId="0" applyFont="1" applyFill="1" applyBorder="1" applyAlignment="1">
      <alignment horizontal="center" vertical="top" wrapText="1"/>
    </xf>
    <xf numFmtId="0" fontId="69" fillId="43" borderId="56" xfId="0" applyFont="1" applyFill="1" applyBorder="1" applyAlignment="1">
      <alignment horizontal="center" vertical="top" wrapText="1"/>
    </xf>
    <xf numFmtId="0" fontId="69" fillId="43" borderId="57" xfId="0" applyFont="1" applyFill="1" applyBorder="1" applyAlignment="1">
      <alignment horizontal="center" vertical="top" wrapText="1"/>
    </xf>
    <xf numFmtId="0" fontId="69" fillId="43" borderId="40" xfId="0" applyFont="1" applyFill="1" applyBorder="1" applyAlignment="1">
      <alignment horizontal="center" vertical="top" wrapText="1"/>
    </xf>
    <xf numFmtId="0" fontId="5" fillId="13" borderId="69" xfId="0" applyFont="1" applyFill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0" fontId="72" fillId="0" borderId="27" xfId="0" applyFont="1" applyBorder="1" applyAlignment="1">
      <alignment horizontal="center" vertical="top" wrapText="1"/>
    </xf>
    <xf numFmtId="0" fontId="68" fillId="38" borderId="16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74" fillId="13" borderId="53" xfId="0" applyFont="1" applyFill="1" applyBorder="1" applyAlignment="1">
      <alignment horizontal="center" vertical="center" wrapText="1"/>
    </xf>
    <xf numFmtId="0" fontId="73" fillId="0" borderId="54" xfId="0" applyFont="1" applyBorder="1" applyAlignment="1">
      <alignment horizontal="center" vertical="center" wrapText="1"/>
    </xf>
    <xf numFmtId="0" fontId="73" fillId="0" borderId="55" xfId="0" applyFont="1" applyBorder="1" applyAlignment="1">
      <alignment horizontal="center" vertical="center" wrapText="1"/>
    </xf>
    <xf numFmtId="0" fontId="65" fillId="13" borderId="12" xfId="0" applyFont="1" applyFill="1" applyBorder="1" applyAlignment="1">
      <alignment horizontal="center" vertical="top" wrapText="1"/>
    </xf>
    <xf numFmtId="0" fontId="65" fillId="13" borderId="76" xfId="0" applyFont="1" applyFill="1" applyBorder="1" applyAlignment="1">
      <alignment horizontal="center" vertical="top" wrapText="1"/>
    </xf>
    <xf numFmtId="0" fontId="65" fillId="13" borderId="31" xfId="0" applyFont="1" applyFill="1" applyBorder="1" applyAlignment="1">
      <alignment horizontal="center" vertical="top" wrapText="1"/>
    </xf>
    <xf numFmtId="0" fontId="65" fillId="13" borderId="42" xfId="0" applyFont="1" applyFill="1" applyBorder="1" applyAlignment="1">
      <alignment horizontal="center" vertical="top" wrapText="1"/>
    </xf>
    <xf numFmtId="0" fontId="65" fillId="13" borderId="71" xfId="0" applyFont="1" applyFill="1" applyBorder="1" applyAlignment="1">
      <alignment horizontal="center" vertical="top" wrapText="1"/>
    </xf>
    <xf numFmtId="0" fontId="65" fillId="13" borderId="36" xfId="0" applyFont="1" applyFill="1" applyBorder="1" applyAlignment="1">
      <alignment horizontal="center" vertical="top" wrapText="1"/>
    </xf>
    <xf numFmtId="0" fontId="65" fillId="13" borderId="26" xfId="0" applyFont="1" applyFill="1" applyBorder="1" applyAlignment="1">
      <alignment horizontal="center" vertical="top" wrapText="1"/>
    </xf>
    <xf numFmtId="0" fontId="5" fillId="19" borderId="30" xfId="0" applyFont="1" applyFill="1" applyBorder="1" applyAlignment="1">
      <alignment horizontal="center" vertical="top" wrapText="1"/>
    </xf>
    <xf numFmtId="0" fontId="5" fillId="19" borderId="36" xfId="0" applyFont="1" applyFill="1" applyBorder="1" applyAlignment="1">
      <alignment horizontal="center" vertical="top" wrapText="1"/>
    </xf>
    <xf numFmtId="0" fontId="74" fillId="19" borderId="53" xfId="0" applyFont="1" applyFill="1" applyBorder="1" applyAlignment="1">
      <alignment horizontal="center" vertical="center" wrapText="1"/>
    </xf>
    <xf numFmtId="0" fontId="5" fillId="13" borderId="77" xfId="0" applyFont="1" applyFill="1" applyBorder="1" applyAlignment="1">
      <alignment horizontal="center" vertical="top" wrapText="1"/>
    </xf>
    <xf numFmtId="0" fontId="72" fillId="0" borderId="76" xfId="0" applyFont="1" applyBorder="1" applyAlignment="1">
      <alignment horizontal="center" vertical="top" wrapText="1"/>
    </xf>
    <xf numFmtId="0" fontId="72" fillId="0" borderId="28" xfId="0" applyFont="1" applyBorder="1" applyAlignment="1">
      <alignment horizontal="center" vertical="top" wrapText="1"/>
    </xf>
    <xf numFmtId="0" fontId="74" fillId="7" borderId="53" xfId="0" applyFont="1" applyFill="1" applyBorder="1" applyAlignment="1">
      <alignment horizontal="center" vertical="center"/>
    </xf>
    <xf numFmtId="0" fontId="5" fillId="19" borderId="25" xfId="0" applyFont="1" applyFill="1" applyBorder="1" applyAlignment="1">
      <alignment horizontal="center" vertical="top" wrapText="1"/>
    </xf>
    <xf numFmtId="0" fontId="5" fillId="19" borderId="13" xfId="0" applyFont="1" applyFill="1" applyBorder="1" applyAlignment="1">
      <alignment horizontal="center" vertical="top" wrapText="1"/>
    </xf>
    <xf numFmtId="0" fontId="5" fillId="13" borderId="61" xfId="0" applyFont="1" applyFill="1" applyBorder="1" applyAlignment="1">
      <alignment horizontal="center" vertical="top" wrapText="1"/>
    </xf>
    <xf numFmtId="0" fontId="72" fillId="0" borderId="62" xfId="0" applyFont="1" applyBorder="1" applyAlignment="1">
      <alignment horizontal="center" vertical="top" wrapText="1"/>
    </xf>
    <xf numFmtId="0" fontId="72" fillId="0" borderId="48" xfId="0" applyFont="1" applyBorder="1" applyAlignment="1">
      <alignment horizontal="center" vertical="top" wrapText="1"/>
    </xf>
    <xf numFmtId="0" fontId="5" fillId="7" borderId="56" xfId="0" applyFont="1" applyFill="1" applyBorder="1" applyAlignment="1">
      <alignment horizontal="center" vertical="top" wrapText="1"/>
    </xf>
    <xf numFmtId="0" fontId="69" fillId="47" borderId="82" xfId="0" applyFont="1" applyFill="1" applyBorder="1" applyAlignment="1">
      <alignment horizontal="center" vertical="top" wrapText="1"/>
    </xf>
    <xf numFmtId="0" fontId="73" fillId="4" borderId="59" xfId="0" applyFont="1" applyFill="1" applyBorder="1" applyAlignment="1">
      <alignment horizontal="center" vertical="top" wrapText="1"/>
    </xf>
    <xf numFmtId="0" fontId="73" fillId="4" borderId="60" xfId="0" applyFont="1" applyFill="1" applyBorder="1" applyAlignment="1">
      <alignment horizontal="center" vertical="top" wrapText="1"/>
    </xf>
    <xf numFmtId="0" fontId="73" fillId="4" borderId="83" xfId="0" applyFont="1" applyFill="1" applyBorder="1" applyAlignment="1">
      <alignment horizontal="center" vertical="top" wrapText="1"/>
    </xf>
    <xf numFmtId="0" fontId="73" fillId="4" borderId="34" xfId="0" applyFont="1" applyFill="1" applyBorder="1" applyAlignment="1">
      <alignment horizontal="center" vertical="top" wrapText="1"/>
    </xf>
    <xf numFmtId="0" fontId="73" fillId="4" borderId="32" xfId="0" applyFont="1" applyFill="1" applyBorder="1" applyAlignment="1">
      <alignment horizontal="center" vertical="top" wrapText="1"/>
    </xf>
    <xf numFmtId="0" fontId="69" fillId="40" borderId="58" xfId="0" applyFont="1" applyFill="1" applyBorder="1" applyAlignment="1">
      <alignment horizontal="center" vertical="top" wrapText="1"/>
    </xf>
    <xf numFmtId="0" fontId="69" fillId="38" borderId="58" xfId="0" applyFont="1" applyFill="1" applyBorder="1" applyAlignment="1">
      <alignment horizontal="center" vertical="center" wrapText="1"/>
    </xf>
    <xf numFmtId="0" fontId="10" fillId="48" borderId="54" xfId="0" applyFont="1" applyFill="1" applyBorder="1" applyAlignment="1">
      <alignment horizontal="center" vertical="center" wrapText="1"/>
    </xf>
    <xf numFmtId="0" fontId="72" fillId="16" borderId="54" xfId="0" applyFont="1" applyFill="1" applyBorder="1" applyAlignment="1">
      <alignment horizontal="center" vertical="center" wrapText="1"/>
    </xf>
    <xf numFmtId="0" fontId="72" fillId="16" borderId="55" xfId="0" applyFont="1" applyFill="1" applyBorder="1" applyAlignment="1">
      <alignment horizontal="center" vertical="center" wrapText="1"/>
    </xf>
    <xf numFmtId="0" fontId="69" fillId="48" borderId="53" xfId="0" applyFont="1" applyFill="1" applyBorder="1" applyAlignment="1">
      <alignment horizontal="center" vertical="center" wrapText="1"/>
    </xf>
    <xf numFmtId="0" fontId="73" fillId="16" borderId="54" xfId="0" applyFont="1" applyFill="1" applyBorder="1" applyAlignment="1">
      <alignment horizontal="center" vertical="center" wrapText="1"/>
    </xf>
    <xf numFmtId="0" fontId="73" fillId="16" borderId="55" xfId="0" applyFont="1" applyFill="1" applyBorder="1" applyAlignment="1">
      <alignment horizontal="center" vertical="center" wrapText="1"/>
    </xf>
    <xf numFmtId="0" fontId="69" fillId="48" borderId="58" xfId="0" applyFont="1" applyFill="1" applyBorder="1" applyAlignment="1">
      <alignment horizontal="center" vertical="top" wrapText="1"/>
    </xf>
    <xf numFmtId="0" fontId="73" fillId="16" borderId="59" xfId="0" applyFont="1" applyFill="1" applyBorder="1" applyAlignment="1">
      <alignment horizontal="center" vertical="top" wrapText="1"/>
    </xf>
    <xf numFmtId="0" fontId="73" fillId="16" borderId="84" xfId="0" applyFont="1" applyFill="1" applyBorder="1" applyAlignment="1">
      <alignment horizontal="center" vertical="top" wrapText="1"/>
    </xf>
    <xf numFmtId="0" fontId="73" fillId="16" borderId="30" xfId="0" applyFont="1" applyFill="1" applyBorder="1" applyAlignment="1">
      <alignment horizontal="center" vertical="top" wrapText="1"/>
    </xf>
    <xf numFmtId="0" fontId="73" fillId="16" borderId="0" xfId="0" applyFont="1" applyFill="1" applyAlignment="1">
      <alignment horizontal="center" vertical="top" wrapText="1"/>
    </xf>
    <xf numFmtId="0" fontId="73" fillId="16" borderId="85" xfId="0" applyFont="1" applyFill="1" applyBorder="1" applyAlignment="1">
      <alignment horizontal="center" vertical="top" wrapText="1"/>
    </xf>
    <xf numFmtId="0" fontId="68" fillId="39" borderId="16" xfId="0" applyFont="1" applyFill="1" applyBorder="1" applyAlignment="1">
      <alignment horizontal="center" vertical="top" wrapText="1"/>
    </xf>
    <xf numFmtId="0" fontId="69" fillId="40" borderId="58" xfId="0" applyFont="1" applyFill="1" applyBorder="1" applyAlignment="1">
      <alignment horizontal="center" vertical="center" wrapText="1"/>
    </xf>
    <xf numFmtId="0" fontId="68" fillId="39" borderId="81" xfId="0" applyFont="1" applyFill="1" applyBorder="1" applyAlignment="1">
      <alignment horizontal="center" vertical="top" wrapText="1"/>
    </xf>
    <xf numFmtId="0" fontId="68" fillId="39" borderId="62" xfId="0" applyFont="1" applyFill="1" applyBorder="1" applyAlignment="1">
      <alignment horizontal="center" vertical="top" wrapText="1"/>
    </xf>
    <xf numFmtId="0" fontId="68" fillId="39" borderId="48" xfId="0" applyFont="1" applyFill="1" applyBorder="1" applyAlignment="1">
      <alignment horizontal="center" vertical="top" wrapText="1"/>
    </xf>
    <xf numFmtId="0" fontId="9" fillId="13" borderId="53" xfId="0" applyFont="1" applyFill="1" applyBorder="1" applyAlignment="1">
      <alignment horizontal="center" vertical="top" wrapText="1"/>
    </xf>
    <xf numFmtId="0" fontId="73" fillId="0" borderId="54" xfId="0" applyFont="1" applyBorder="1" applyAlignment="1">
      <alignment horizontal="center" vertical="top" wrapText="1"/>
    </xf>
    <xf numFmtId="0" fontId="73" fillId="0" borderId="55" xfId="0" applyFont="1" applyBorder="1" applyAlignment="1">
      <alignment horizontal="center" vertical="top" wrapText="1"/>
    </xf>
    <xf numFmtId="0" fontId="9" fillId="7" borderId="53" xfId="0" applyFont="1" applyFill="1" applyBorder="1" applyAlignment="1">
      <alignment horizontal="center" vertical="top" wrapText="1"/>
    </xf>
    <xf numFmtId="0" fontId="73" fillId="0" borderId="54" xfId="0" applyFont="1" applyBorder="1" applyAlignment="1">
      <alignment/>
    </xf>
    <xf numFmtId="0" fontId="75" fillId="48" borderId="53" xfId="0" applyFont="1" applyFill="1" applyBorder="1" applyAlignment="1">
      <alignment horizontal="center" vertical="center"/>
    </xf>
    <xf numFmtId="0" fontId="75" fillId="48" borderId="55" xfId="0" applyFont="1" applyFill="1" applyBorder="1" applyAlignment="1">
      <alignment horizontal="center" vertical="center"/>
    </xf>
    <xf numFmtId="0" fontId="68" fillId="39" borderId="15" xfId="0" applyFont="1" applyFill="1" applyBorder="1" applyAlignment="1">
      <alignment horizontal="center" vertical="top" wrapText="1"/>
    </xf>
    <xf numFmtId="0" fontId="74" fillId="11" borderId="58" xfId="0" applyFont="1" applyFill="1" applyBorder="1" applyAlignment="1">
      <alignment horizontal="center" vertical="top" wrapText="1"/>
    </xf>
    <xf numFmtId="0" fontId="73" fillId="0" borderId="46" xfId="0" applyFont="1" applyBorder="1" applyAlignment="1">
      <alignment horizontal="center" vertical="top" wrapText="1"/>
    </xf>
    <xf numFmtId="0" fontId="73" fillId="0" borderId="34" xfId="0" applyFont="1" applyBorder="1" applyAlignment="1">
      <alignment horizontal="center" vertical="top" wrapText="1"/>
    </xf>
    <xf numFmtId="0" fontId="73" fillId="0" borderId="32" xfId="0" applyFont="1" applyBorder="1" applyAlignment="1">
      <alignment horizontal="center" vertical="top" wrapText="1"/>
    </xf>
    <xf numFmtId="0" fontId="65" fillId="13" borderId="17" xfId="0" applyFont="1" applyFill="1" applyBorder="1" applyAlignment="1">
      <alignment horizontal="center" vertical="top" wrapText="1"/>
    </xf>
    <xf numFmtId="0" fontId="74" fillId="13" borderId="58" xfId="0" applyFont="1" applyFill="1" applyBorder="1" applyAlignment="1">
      <alignment horizontal="center" vertical="top" wrapText="1"/>
    </xf>
    <xf numFmtId="0" fontId="74" fillId="7" borderId="58" xfId="0" applyFont="1" applyFill="1" applyBorder="1" applyAlignment="1">
      <alignment horizontal="center" vertical="top" wrapText="1"/>
    </xf>
    <xf numFmtId="0" fontId="74" fillId="5" borderId="58" xfId="0" applyFont="1" applyFill="1" applyBorder="1" applyAlignment="1">
      <alignment horizontal="center" vertical="center" wrapText="1"/>
    </xf>
    <xf numFmtId="0" fontId="74" fillId="5" borderId="59" xfId="0" applyFont="1" applyFill="1" applyBorder="1" applyAlignment="1">
      <alignment horizontal="center" vertical="center" wrapText="1"/>
    </xf>
    <xf numFmtId="0" fontId="74" fillId="5" borderId="60" xfId="0" applyFont="1" applyFill="1" applyBorder="1" applyAlignment="1">
      <alignment horizontal="center" vertical="center" wrapText="1"/>
    </xf>
    <xf numFmtId="0" fontId="74" fillId="5" borderId="46" xfId="0" applyFont="1" applyFill="1" applyBorder="1" applyAlignment="1">
      <alignment horizontal="center" vertical="center" wrapText="1"/>
    </xf>
    <xf numFmtId="0" fontId="74" fillId="5" borderId="34" xfId="0" applyFont="1" applyFill="1" applyBorder="1" applyAlignment="1">
      <alignment horizontal="center" vertical="center" wrapText="1"/>
    </xf>
    <xf numFmtId="0" fontId="74" fillId="5" borderId="32" xfId="0" applyFont="1" applyFill="1" applyBorder="1" applyAlignment="1">
      <alignment horizontal="center" vertical="center" wrapText="1"/>
    </xf>
    <xf numFmtId="0" fontId="69" fillId="38" borderId="53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B145"/>
  <sheetViews>
    <sheetView zoomScale="70" zoomScaleNormal="70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9" sqref="A19"/>
    </sheetView>
  </sheetViews>
  <sheetFormatPr defaultColWidth="9.140625" defaultRowHeight="15"/>
  <cols>
    <col min="1" max="1" width="5.28125" style="16" customWidth="1"/>
    <col min="2" max="2" width="19.28125" style="21" customWidth="1"/>
    <col min="3" max="3" width="46.8515625" style="21" customWidth="1"/>
    <col min="4" max="4" width="15.8515625" style="23" customWidth="1"/>
    <col min="5" max="5" width="27.28125" style="24" customWidth="1"/>
    <col min="6" max="6" width="16.421875" style="25" customWidth="1"/>
    <col min="7" max="7" width="15.00390625" style="25" customWidth="1"/>
    <col min="8" max="8" width="9.7109375" style="25" customWidth="1"/>
    <col min="9" max="10" width="12.57421875" style="25" customWidth="1"/>
    <col min="11" max="11" width="12.421875" style="25" customWidth="1"/>
    <col min="12" max="12" width="12.140625" style="25" customWidth="1"/>
    <col min="13" max="13" width="12.57421875" style="25" customWidth="1"/>
    <col min="14" max="14" width="12.140625" style="25" customWidth="1"/>
    <col min="15" max="15" width="12.7109375" style="25" customWidth="1"/>
    <col min="16" max="16" width="14.28125" style="25" customWidth="1"/>
    <col min="17" max="17" width="10.7109375" style="25" customWidth="1"/>
    <col min="18" max="18" width="10.8515625" style="15" customWidth="1"/>
    <col min="19" max="19" width="10.00390625" style="15" customWidth="1"/>
    <col min="20" max="20" width="10.57421875" style="15" customWidth="1"/>
    <col min="21" max="21" width="13.140625" style="15" customWidth="1"/>
    <col min="22" max="22" width="13.57421875" style="15" customWidth="1"/>
    <col min="23" max="23" width="9.8515625" style="15" customWidth="1"/>
    <col min="24" max="24" width="14.8515625" style="15" customWidth="1"/>
    <col min="25" max="25" width="9.421875" style="15" customWidth="1"/>
    <col min="26" max="26" width="12.28125" style="15" customWidth="1"/>
    <col min="27" max="27" width="14.28125" style="15" customWidth="1"/>
    <col min="28" max="28" width="10.57421875" style="15" customWidth="1"/>
    <col min="29" max="29" width="10.00390625" style="15" customWidth="1"/>
    <col min="30" max="30" width="13.8515625" style="15" customWidth="1"/>
    <col min="31" max="31" width="11.7109375" style="15" customWidth="1"/>
    <col min="32" max="32" width="10.57421875" style="15" customWidth="1"/>
    <col min="33" max="34" width="9.421875" style="15" customWidth="1"/>
    <col min="35" max="35" width="14.28125" style="15" customWidth="1"/>
    <col min="36" max="36" width="13.57421875" style="15" customWidth="1"/>
    <col min="37" max="37" width="12.421875" style="15" customWidth="1"/>
    <col min="38" max="38" width="13.57421875" style="15" customWidth="1"/>
    <col min="39" max="39" width="11.421875" style="15" customWidth="1"/>
    <col min="40" max="40" width="12.00390625" style="15" customWidth="1"/>
    <col min="41" max="41" width="16.00390625" style="15" customWidth="1"/>
    <col min="42" max="42" width="10.28125" style="15" customWidth="1"/>
    <col min="43" max="43" width="9.421875" style="15" customWidth="1"/>
    <col min="44" max="44" width="9.57421875" style="15" customWidth="1"/>
    <col min="45" max="45" width="16.140625" style="15" customWidth="1"/>
    <col min="46" max="46" width="12.140625" style="15" customWidth="1"/>
    <col min="47" max="47" width="13.28125" style="15" customWidth="1"/>
    <col min="48" max="48" width="14.00390625" style="15" customWidth="1"/>
    <col min="49" max="49" width="11.7109375" style="15" customWidth="1"/>
    <col min="50" max="50" width="9.140625" style="15" customWidth="1"/>
    <col min="51" max="51" width="13.57421875" style="15" customWidth="1"/>
    <col min="52" max="52" width="15.28125" style="15" customWidth="1"/>
    <col min="53" max="53" width="9.57421875" style="15" customWidth="1"/>
    <col min="54" max="54" width="12.140625" style="15" customWidth="1"/>
    <col min="55" max="55" width="9.421875" style="15" customWidth="1"/>
    <col min="56" max="56" width="12.421875" style="15" customWidth="1"/>
    <col min="57" max="57" width="10.57421875" style="15" customWidth="1"/>
    <col min="58" max="58" width="12.8515625" style="15" customWidth="1"/>
    <col min="59" max="59" width="9.421875" style="15" customWidth="1"/>
    <col min="60" max="60" width="13.421875" style="15" customWidth="1"/>
    <col min="61" max="61" width="13.00390625" style="15" customWidth="1"/>
    <col min="62" max="62" width="15.00390625" style="15" customWidth="1"/>
    <col min="63" max="63" width="9.57421875" style="15" customWidth="1"/>
    <col min="64" max="64" width="10.28125" style="15" customWidth="1"/>
    <col min="65" max="65" width="9.7109375" style="15" customWidth="1"/>
    <col min="66" max="66" width="14.28125" style="15" customWidth="1"/>
    <col min="67" max="67" width="9.421875" style="15" customWidth="1"/>
    <col min="68" max="68" width="11.00390625" style="15" customWidth="1"/>
    <col min="69" max="69" width="13.28125" style="15" customWidth="1"/>
    <col min="70" max="70" width="13.57421875" style="15" customWidth="1"/>
    <col min="71" max="71" width="13.00390625" style="15" customWidth="1"/>
    <col min="72" max="72" width="14.8515625" style="15" customWidth="1"/>
    <col min="73" max="73" width="10.00390625" style="15" customWidth="1"/>
    <col min="74" max="74" width="9.421875" style="15" customWidth="1"/>
    <col min="75" max="75" width="14.28125" style="15" customWidth="1"/>
    <col min="76" max="76" width="9.140625" style="15" customWidth="1"/>
    <col min="77" max="77" width="10.00390625" style="15" customWidth="1"/>
    <col min="78" max="78" width="11.8515625" style="15" customWidth="1"/>
    <col min="79" max="79" width="14.00390625" style="15" customWidth="1"/>
    <col min="80" max="80" width="13.00390625" style="15" customWidth="1"/>
    <col min="81" max="81" width="11.7109375" style="15" customWidth="1"/>
    <col min="82" max="82" width="13.140625" style="15" customWidth="1"/>
    <col min="83" max="83" width="14.57421875" style="15" customWidth="1"/>
    <col min="84" max="84" width="13.00390625" style="15" customWidth="1"/>
    <col min="85" max="85" width="12.421875" style="15" customWidth="1"/>
    <col min="86" max="86" width="12.7109375" style="15" customWidth="1"/>
    <col min="87" max="87" width="13.7109375" style="15" customWidth="1"/>
    <col min="88" max="88" width="10.421875" style="15" customWidth="1"/>
    <col min="89" max="89" width="12.7109375" style="15" customWidth="1"/>
    <col min="90" max="90" width="11.8515625" style="15" customWidth="1"/>
    <col min="91" max="91" width="9.7109375" style="0" customWidth="1"/>
    <col min="95" max="95" width="9.421875" style="0" customWidth="1"/>
    <col min="96" max="96" width="10.140625" style="0" customWidth="1"/>
    <col min="98" max="98" width="9.7109375" style="0" customWidth="1"/>
    <col min="99" max="99" width="11.140625" style="0" customWidth="1"/>
    <col min="103" max="103" width="9.421875" style="0" customWidth="1"/>
    <col min="104" max="104" width="9.7109375" style="0" customWidth="1"/>
    <col min="105" max="105" width="11.140625" style="0" customWidth="1"/>
    <col min="106" max="106" width="12.28125" style="0" customWidth="1"/>
  </cols>
  <sheetData>
    <row r="1" spans="1:106" ht="26.25" customHeight="1" thickBot="1">
      <c r="A1" s="248" t="s">
        <v>220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50"/>
    </row>
    <row r="2" spans="1:106" s="7" customFormat="1" ht="39.75" customHeight="1" thickBot="1">
      <c r="A2" s="371" t="s">
        <v>0</v>
      </c>
      <c r="B2" s="374" t="s">
        <v>215</v>
      </c>
      <c r="C2" s="377" t="s">
        <v>1</v>
      </c>
      <c r="D2" s="254" t="s">
        <v>211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3"/>
      <c r="AA2" s="251" t="s">
        <v>212</v>
      </c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3"/>
      <c r="BQ2" s="417" t="s">
        <v>249</v>
      </c>
      <c r="BR2" s="411"/>
      <c r="BS2" s="411"/>
      <c r="BT2" s="411"/>
      <c r="BU2" s="411"/>
      <c r="BV2" s="411"/>
      <c r="BW2" s="411"/>
      <c r="BX2" s="411"/>
      <c r="BY2" s="411"/>
      <c r="BZ2" s="412"/>
      <c r="CA2" s="410" t="s">
        <v>214</v>
      </c>
      <c r="CB2" s="411"/>
      <c r="CC2" s="411"/>
      <c r="CD2" s="411"/>
      <c r="CE2" s="411"/>
      <c r="CF2" s="411"/>
      <c r="CG2" s="411"/>
      <c r="CH2" s="411"/>
      <c r="CI2" s="411"/>
      <c r="CJ2" s="411"/>
      <c r="CK2" s="411"/>
      <c r="CL2" s="411"/>
      <c r="CM2" s="411"/>
      <c r="CN2" s="411"/>
      <c r="CO2" s="411"/>
      <c r="CP2" s="411"/>
      <c r="CQ2" s="411"/>
      <c r="CR2" s="411"/>
      <c r="CS2" s="411"/>
      <c r="CT2" s="411"/>
      <c r="CU2" s="411"/>
      <c r="CV2" s="411"/>
      <c r="CW2" s="411"/>
      <c r="CX2" s="411"/>
      <c r="CY2" s="411"/>
      <c r="CZ2" s="411"/>
      <c r="DA2" s="412"/>
      <c r="DB2" s="405" t="s">
        <v>127</v>
      </c>
    </row>
    <row r="3" spans="1:106" s="1" customFormat="1" ht="64.5" customHeight="1" thickBot="1">
      <c r="A3" s="372"/>
      <c r="B3" s="375"/>
      <c r="C3" s="378"/>
      <c r="D3" s="380" t="s">
        <v>183</v>
      </c>
      <c r="E3" s="381"/>
      <c r="F3" s="381"/>
      <c r="G3" s="381"/>
      <c r="H3" s="382"/>
      <c r="I3" s="264" t="s">
        <v>250</v>
      </c>
      <c r="J3" s="261"/>
      <c r="K3" s="261"/>
      <c r="L3" s="261"/>
      <c r="M3" s="261"/>
      <c r="N3" s="261"/>
      <c r="O3" s="261"/>
      <c r="P3" s="261"/>
      <c r="Q3" s="261"/>
      <c r="R3" s="261"/>
      <c r="S3" s="262"/>
      <c r="T3" s="355" t="s">
        <v>136</v>
      </c>
      <c r="U3" s="356"/>
      <c r="V3" s="356"/>
      <c r="W3" s="357"/>
      <c r="X3" s="292" t="s">
        <v>137</v>
      </c>
      <c r="Y3" s="293"/>
      <c r="Z3" s="287" t="s">
        <v>89</v>
      </c>
      <c r="AA3" s="395" t="s">
        <v>138</v>
      </c>
      <c r="AB3" s="359"/>
      <c r="AC3" s="359"/>
      <c r="AD3" s="359"/>
      <c r="AE3" s="359"/>
      <c r="AF3" s="359"/>
      <c r="AG3" s="360"/>
      <c r="AH3" s="349" t="s">
        <v>251</v>
      </c>
      <c r="AI3" s="350"/>
      <c r="AJ3" s="350"/>
      <c r="AK3" s="350"/>
      <c r="AL3" s="350"/>
      <c r="AM3" s="350"/>
      <c r="AN3" s="350"/>
      <c r="AO3" s="350"/>
      <c r="AP3" s="350"/>
      <c r="AQ3" s="350"/>
      <c r="AR3" s="351"/>
      <c r="AS3" s="338" t="s">
        <v>252</v>
      </c>
      <c r="AT3" s="339"/>
      <c r="AU3" s="339"/>
      <c r="AV3" s="339"/>
      <c r="AW3" s="339"/>
      <c r="AX3" s="340"/>
      <c r="AY3" s="399" t="s">
        <v>219</v>
      </c>
      <c r="AZ3" s="400"/>
      <c r="BA3" s="401"/>
      <c r="BB3" s="338" t="s">
        <v>168</v>
      </c>
      <c r="BC3" s="339"/>
      <c r="BD3" s="339"/>
      <c r="BE3" s="339"/>
      <c r="BF3" s="339"/>
      <c r="BG3" s="340"/>
      <c r="BH3" s="358" t="s">
        <v>194</v>
      </c>
      <c r="BI3" s="359"/>
      <c r="BJ3" s="359"/>
      <c r="BK3" s="360"/>
      <c r="BL3" s="428" t="s">
        <v>253</v>
      </c>
      <c r="BM3" s="258"/>
      <c r="BN3" s="258"/>
      <c r="BO3" s="259"/>
      <c r="BP3" s="287" t="s">
        <v>90</v>
      </c>
      <c r="BQ3" s="418" t="s">
        <v>143</v>
      </c>
      <c r="BR3" s="258"/>
      <c r="BS3" s="258"/>
      <c r="BT3" s="258"/>
      <c r="BU3" s="258"/>
      <c r="BV3" s="259"/>
      <c r="BW3" s="413" t="s">
        <v>254</v>
      </c>
      <c r="BX3" s="258"/>
      <c r="BY3" s="259"/>
      <c r="BZ3" s="287" t="s">
        <v>91</v>
      </c>
      <c r="CA3" s="257" t="s">
        <v>147</v>
      </c>
      <c r="CB3" s="258"/>
      <c r="CC3" s="258"/>
      <c r="CD3" s="258"/>
      <c r="CE3" s="258"/>
      <c r="CF3" s="258"/>
      <c r="CG3" s="258"/>
      <c r="CH3" s="258"/>
      <c r="CI3" s="258"/>
      <c r="CJ3" s="258"/>
      <c r="CK3" s="258"/>
      <c r="CL3" s="258"/>
      <c r="CM3" s="258"/>
      <c r="CN3" s="258"/>
      <c r="CO3" s="258"/>
      <c r="CP3" s="258"/>
      <c r="CQ3" s="259"/>
      <c r="CR3" s="263" t="s">
        <v>149</v>
      </c>
      <c r="CS3" s="258"/>
      <c r="CT3" s="258"/>
      <c r="CU3" s="258"/>
      <c r="CV3" s="258"/>
      <c r="CW3" s="259"/>
      <c r="CX3" s="419" t="s">
        <v>152</v>
      </c>
      <c r="CY3" s="420"/>
      <c r="CZ3" s="421"/>
      <c r="DA3" s="287" t="s">
        <v>92</v>
      </c>
      <c r="DB3" s="406"/>
    </row>
    <row r="4" spans="1:106" s="1" customFormat="1" ht="29.25" customHeight="1" thickBot="1">
      <c r="A4" s="372"/>
      <c r="B4" s="375"/>
      <c r="C4" s="378"/>
      <c r="D4" s="383" t="s">
        <v>118</v>
      </c>
      <c r="E4" s="384"/>
      <c r="F4" s="366" t="s">
        <v>255</v>
      </c>
      <c r="G4" s="344" t="s">
        <v>106</v>
      </c>
      <c r="H4" s="255" t="s">
        <v>153</v>
      </c>
      <c r="I4" s="273" t="s">
        <v>2</v>
      </c>
      <c r="J4" s="326" t="s">
        <v>3</v>
      </c>
      <c r="K4" s="326" t="s">
        <v>4</v>
      </c>
      <c r="L4" s="326" t="s">
        <v>185</v>
      </c>
      <c r="M4" s="326" t="s">
        <v>256</v>
      </c>
      <c r="N4" s="326" t="s">
        <v>257</v>
      </c>
      <c r="O4" s="326" t="s">
        <v>279</v>
      </c>
      <c r="P4" s="326" t="s">
        <v>258</v>
      </c>
      <c r="Q4" s="326" t="s">
        <v>16</v>
      </c>
      <c r="R4" s="320" t="s">
        <v>11</v>
      </c>
      <c r="S4" s="255" t="s">
        <v>154</v>
      </c>
      <c r="T4" s="269" t="s">
        <v>15</v>
      </c>
      <c r="U4" s="269" t="s">
        <v>155</v>
      </c>
      <c r="V4" s="269" t="s">
        <v>120</v>
      </c>
      <c r="W4" s="255" t="s">
        <v>158</v>
      </c>
      <c r="X4" s="265" t="s">
        <v>117</v>
      </c>
      <c r="Y4" s="294" t="s">
        <v>159</v>
      </c>
      <c r="Z4" s="288"/>
      <c r="AA4" s="396"/>
      <c r="AB4" s="397"/>
      <c r="AC4" s="397"/>
      <c r="AD4" s="397"/>
      <c r="AE4" s="397"/>
      <c r="AF4" s="397"/>
      <c r="AG4" s="398"/>
      <c r="AH4" s="392" t="s">
        <v>21</v>
      </c>
      <c r="AI4" s="393"/>
      <c r="AJ4" s="393"/>
      <c r="AK4" s="394"/>
      <c r="AL4" s="389" t="s">
        <v>23</v>
      </c>
      <c r="AM4" s="390"/>
      <c r="AN4" s="390"/>
      <c r="AO4" s="390"/>
      <c r="AP4" s="390"/>
      <c r="AQ4" s="390"/>
      <c r="AR4" s="391"/>
      <c r="AS4" s="341"/>
      <c r="AT4" s="342"/>
      <c r="AU4" s="342"/>
      <c r="AV4" s="342"/>
      <c r="AW4" s="342"/>
      <c r="AX4" s="343"/>
      <c r="AY4" s="402"/>
      <c r="AZ4" s="403"/>
      <c r="BA4" s="404"/>
      <c r="BB4" s="341"/>
      <c r="BC4" s="342"/>
      <c r="BD4" s="342"/>
      <c r="BE4" s="342"/>
      <c r="BF4" s="342"/>
      <c r="BG4" s="343"/>
      <c r="BH4" s="361"/>
      <c r="BI4" s="362"/>
      <c r="BJ4" s="362"/>
      <c r="BK4" s="363"/>
      <c r="BL4" s="260"/>
      <c r="BM4" s="261"/>
      <c r="BN4" s="261"/>
      <c r="BO4" s="262"/>
      <c r="BP4" s="288"/>
      <c r="BQ4" s="260"/>
      <c r="BR4" s="261"/>
      <c r="BS4" s="261"/>
      <c r="BT4" s="261"/>
      <c r="BU4" s="261"/>
      <c r="BV4" s="262"/>
      <c r="BW4" s="414"/>
      <c r="BX4" s="415"/>
      <c r="BY4" s="416"/>
      <c r="BZ4" s="288"/>
      <c r="CA4" s="260"/>
      <c r="CB4" s="261"/>
      <c r="CC4" s="261"/>
      <c r="CD4" s="261"/>
      <c r="CE4" s="261"/>
      <c r="CF4" s="261"/>
      <c r="CG4" s="261"/>
      <c r="CH4" s="261"/>
      <c r="CI4" s="261"/>
      <c r="CJ4" s="261"/>
      <c r="CK4" s="261"/>
      <c r="CL4" s="261"/>
      <c r="CM4" s="261"/>
      <c r="CN4" s="261"/>
      <c r="CO4" s="261"/>
      <c r="CP4" s="261"/>
      <c r="CQ4" s="262"/>
      <c r="CR4" s="260"/>
      <c r="CS4" s="261"/>
      <c r="CT4" s="261"/>
      <c r="CU4" s="261"/>
      <c r="CV4" s="261"/>
      <c r="CW4" s="262"/>
      <c r="CX4" s="422"/>
      <c r="CY4" s="423"/>
      <c r="CZ4" s="424"/>
      <c r="DA4" s="288"/>
      <c r="DB4" s="406"/>
    </row>
    <row r="5" spans="1:106" s="4" customFormat="1" ht="64.5" customHeight="1">
      <c r="A5" s="372"/>
      <c r="B5" s="375"/>
      <c r="C5" s="378"/>
      <c r="D5" s="385" t="s">
        <v>119</v>
      </c>
      <c r="E5" s="385" t="s">
        <v>216</v>
      </c>
      <c r="F5" s="367"/>
      <c r="G5" s="345"/>
      <c r="H5" s="347"/>
      <c r="I5" s="274"/>
      <c r="J5" s="327" t="s">
        <v>3</v>
      </c>
      <c r="K5" s="327" t="s">
        <v>4</v>
      </c>
      <c r="L5" s="327" t="s">
        <v>5</v>
      </c>
      <c r="M5" s="327" t="s">
        <v>6</v>
      </c>
      <c r="N5" s="327" t="s">
        <v>6</v>
      </c>
      <c r="O5" s="327" t="s">
        <v>8</v>
      </c>
      <c r="P5" s="327" t="s">
        <v>9</v>
      </c>
      <c r="Q5" s="327" t="s">
        <v>10</v>
      </c>
      <c r="R5" s="321" t="s">
        <v>11</v>
      </c>
      <c r="S5" s="347"/>
      <c r="T5" s="270"/>
      <c r="U5" s="270"/>
      <c r="V5" s="270"/>
      <c r="W5" s="347"/>
      <c r="X5" s="266"/>
      <c r="Y5" s="295"/>
      <c r="Z5" s="288"/>
      <c r="AA5" s="369" t="s">
        <v>259</v>
      </c>
      <c r="AB5" s="346" t="s">
        <v>43</v>
      </c>
      <c r="AC5" s="346" t="s">
        <v>44</v>
      </c>
      <c r="AD5" s="346" t="s">
        <v>45</v>
      </c>
      <c r="AE5" s="346" t="s">
        <v>86</v>
      </c>
      <c r="AF5" s="427" t="s">
        <v>189</v>
      </c>
      <c r="AG5" s="255" t="s">
        <v>161</v>
      </c>
      <c r="AH5" s="364" t="s">
        <v>206</v>
      </c>
      <c r="AI5" s="305" t="s">
        <v>22</v>
      </c>
      <c r="AJ5" s="305" t="s">
        <v>260</v>
      </c>
      <c r="AK5" s="307" t="s">
        <v>26</v>
      </c>
      <c r="AL5" s="315" t="s">
        <v>261</v>
      </c>
      <c r="AM5" s="305" t="s">
        <v>24</v>
      </c>
      <c r="AN5" s="305" t="s">
        <v>262</v>
      </c>
      <c r="AO5" s="305" t="s">
        <v>28</v>
      </c>
      <c r="AP5" s="305" t="s">
        <v>263</v>
      </c>
      <c r="AQ5" s="307" t="s">
        <v>264</v>
      </c>
      <c r="AR5" s="388" t="s">
        <v>166</v>
      </c>
      <c r="AS5" s="336" t="s">
        <v>265</v>
      </c>
      <c r="AT5" s="299" t="s">
        <v>30</v>
      </c>
      <c r="AU5" s="299" t="s">
        <v>31</v>
      </c>
      <c r="AV5" s="299" t="s">
        <v>32</v>
      </c>
      <c r="AW5" s="301" t="s">
        <v>33</v>
      </c>
      <c r="AX5" s="255" t="s">
        <v>167</v>
      </c>
      <c r="AY5" s="303" t="s">
        <v>266</v>
      </c>
      <c r="AZ5" s="330" t="s">
        <v>267</v>
      </c>
      <c r="BA5" s="255" t="s">
        <v>169</v>
      </c>
      <c r="BB5" s="334" t="s">
        <v>35</v>
      </c>
      <c r="BC5" s="319" t="s">
        <v>191</v>
      </c>
      <c r="BD5" s="319" t="s">
        <v>192</v>
      </c>
      <c r="BE5" s="319" t="s">
        <v>193</v>
      </c>
      <c r="BF5" s="297" t="s">
        <v>37</v>
      </c>
      <c r="BG5" s="255" t="s">
        <v>170</v>
      </c>
      <c r="BH5" s="317" t="s">
        <v>38</v>
      </c>
      <c r="BI5" s="332" t="s">
        <v>39</v>
      </c>
      <c r="BJ5" s="324" t="s">
        <v>40</v>
      </c>
      <c r="BK5" s="255" t="s">
        <v>171</v>
      </c>
      <c r="BL5" s="315" t="s">
        <v>41</v>
      </c>
      <c r="BM5" s="305" t="s">
        <v>42</v>
      </c>
      <c r="BN5" s="307" t="s">
        <v>268</v>
      </c>
      <c r="BO5" s="255" t="s">
        <v>172</v>
      </c>
      <c r="BP5" s="288"/>
      <c r="BQ5" s="309" t="s">
        <v>269</v>
      </c>
      <c r="BR5" s="283" t="s">
        <v>47</v>
      </c>
      <c r="BS5" s="283" t="s">
        <v>126</v>
      </c>
      <c r="BT5" s="311" t="s">
        <v>195</v>
      </c>
      <c r="BU5" s="255" t="s">
        <v>270</v>
      </c>
      <c r="BV5" s="289" t="s">
        <v>145</v>
      </c>
      <c r="BW5" s="232"/>
      <c r="BX5" s="255" t="s">
        <v>271</v>
      </c>
      <c r="BY5" s="289" t="s">
        <v>146</v>
      </c>
      <c r="BZ5" s="288"/>
      <c r="CA5" s="313" t="s">
        <v>49</v>
      </c>
      <c r="CB5" s="279" t="s">
        <v>50</v>
      </c>
      <c r="CC5" s="279" t="s">
        <v>196</v>
      </c>
      <c r="CD5" s="279" t="s">
        <v>51</v>
      </c>
      <c r="CE5" s="279" t="s">
        <v>272</v>
      </c>
      <c r="CF5" s="279" t="s">
        <v>52</v>
      </c>
      <c r="CG5" s="279" t="s">
        <v>53</v>
      </c>
      <c r="CH5" s="279" t="s">
        <v>273</v>
      </c>
      <c r="CI5" s="279" t="s">
        <v>54</v>
      </c>
      <c r="CJ5" s="279" t="s">
        <v>197</v>
      </c>
      <c r="CK5" s="279" t="s">
        <v>55</v>
      </c>
      <c r="CL5" s="279" t="s">
        <v>198</v>
      </c>
      <c r="CM5" s="279" t="s">
        <v>199</v>
      </c>
      <c r="CN5" s="279" t="s">
        <v>200</v>
      </c>
      <c r="CO5" s="285" t="s">
        <v>201</v>
      </c>
      <c r="CP5" s="255" t="s">
        <v>274</v>
      </c>
      <c r="CQ5" s="289" t="s">
        <v>148</v>
      </c>
      <c r="CR5" s="281" t="s">
        <v>202</v>
      </c>
      <c r="CS5" s="408" t="s">
        <v>203</v>
      </c>
      <c r="CT5" s="408" t="s">
        <v>204</v>
      </c>
      <c r="CU5" s="277" t="s">
        <v>275</v>
      </c>
      <c r="CV5" s="255" t="s">
        <v>276</v>
      </c>
      <c r="CW5" s="289" t="s">
        <v>150</v>
      </c>
      <c r="CX5" s="425"/>
      <c r="CY5" s="255" t="s">
        <v>277</v>
      </c>
      <c r="CZ5" s="289" t="s">
        <v>151</v>
      </c>
      <c r="DA5" s="288"/>
      <c r="DB5" s="406"/>
    </row>
    <row r="6" spans="1:106" s="5" customFormat="1" ht="39" customHeight="1">
      <c r="A6" s="372"/>
      <c r="B6" s="375"/>
      <c r="C6" s="378"/>
      <c r="D6" s="386"/>
      <c r="E6" s="386"/>
      <c r="F6" s="352" t="s">
        <v>209</v>
      </c>
      <c r="G6" s="86" t="s">
        <v>12</v>
      </c>
      <c r="H6" s="347"/>
      <c r="I6" s="275"/>
      <c r="J6" s="328" t="s">
        <v>132</v>
      </c>
      <c r="K6" s="328" t="s">
        <v>184</v>
      </c>
      <c r="L6" s="328" t="s">
        <v>122</v>
      </c>
      <c r="M6" s="328" t="s">
        <v>132</v>
      </c>
      <c r="N6" s="328" t="s">
        <v>122</v>
      </c>
      <c r="O6" s="328" t="s">
        <v>124</v>
      </c>
      <c r="P6" s="328" t="s">
        <v>132</v>
      </c>
      <c r="Q6" s="328" t="s">
        <v>186</v>
      </c>
      <c r="R6" s="322" t="s">
        <v>186</v>
      </c>
      <c r="S6" s="347"/>
      <c r="T6" s="271" t="s">
        <v>188</v>
      </c>
      <c r="U6" s="271" t="s">
        <v>187</v>
      </c>
      <c r="V6" s="271"/>
      <c r="W6" s="347"/>
      <c r="X6" s="267"/>
      <c r="Y6" s="295"/>
      <c r="Z6" s="288"/>
      <c r="AA6" s="370"/>
      <c r="AB6" s="333"/>
      <c r="AC6" s="333"/>
      <c r="AD6" s="333"/>
      <c r="AE6" s="333"/>
      <c r="AF6" s="325"/>
      <c r="AG6" s="256"/>
      <c r="AH6" s="365"/>
      <c r="AI6" s="306"/>
      <c r="AJ6" s="306"/>
      <c r="AK6" s="308"/>
      <c r="AL6" s="316"/>
      <c r="AM6" s="306"/>
      <c r="AN6" s="306"/>
      <c r="AO6" s="306" t="s">
        <v>25</v>
      </c>
      <c r="AP6" s="306" t="s">
        <v>25</v>
      </c>
      <c r="AQ6" s="308"/>
      <c r="AR6" s="256"/>
      <c r="AS6" s="337"/>
      <c r="AT6" s="300"/>
      <c r="AU6" s="300"/>
      <c r="AV6" s="300"/>
      <c r="AW6" s="302"/>
      <c r="AX6" s="256"/>
      <c r="AY6" s="304"/>
      <c r="AZ6" s="331"/>
      <c r="BA6" s="256"/>
      <c r="BB6" s="335"/>
      <c r="BC6" s="300"/>
      <c r="BD6" s="300"/>
      <c r="BE6" s="300"/>
      <c r="BF6" s="298"/>
      <c r="BG6" s="256"/>
      <c r="BH6" s="318"/>
      <c r="BI6" s="333"/>
      <c r="BJ6" s="325"/>
      <c r="BK6" s="256"/>
      <c r="BL6" s="316"/>
      <c r="BM6" s="306"/>
      <c r="BN6" s="308"/>
      <c r="BO6" s="256"/>
      <c r="BP6" s="288"/>
      <c r="BQ6" s="310"/>
      <c r="BR6" s="284"/>
      <c r="BS6" s="284"/>
      <c r="BT6" s="312"/>
      <c r="BU6" s="256"/>
      <c r="BV6" s="290"/>
      <c r="BW6" s="232"/>
      <c r="BX6" s="256"/>
      <c r="BY6" s="290"/>
      <c r="BZ6" s="288"/>
      <c r="CA6" s="314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6"/>
      <c r="CP6" s="256"/>
      <c r="CQ6" s="290"/>
      <c r="CR6" s="282"/>
      <c r="CS6" s="409"/>
      <c r="CT6" s="409"/>
      <c r="CU6" s="278"/>
      <c r="CV6" s="256"/>
      <c r="CW6" s="290"/>
      <c r="CX6" s="256"/>
      <c r="CY6" s="256"/>
      <c r="CZ6" s="290"/>
      <c r="DA6" s="288"/>
      <c r="DB6" s="406"/>
    </row>
    <row r="7" spans="1:106" s="5" customFormat="1" ht="39" customHeight="1">
      <c r="A7" s="372"/>
      <c r="B7" s="375"/>
      <c r="C7" s="378"/>
      <c r="D7" s="386"/>
      <c r="E7" s="386"/>
      <c r="F7" s="353"/>
      <c r="G7" s="86" t="s">
        <v>13</v>
      </c>
      <c r="H7" s="348"/>
      <c r="I7" s="276"/>
      <c r="J7" s="329"/>
      <c r="K7" s="329"/>
      <c r="L7" s="329"/>
      <c r="M7" s="329"/>
      <c r="N7" s="329"/>
      <c r="O7" s="329"/>
      <c r="P7" s="329"/>
      <c r="Q7" s="329"/>
      <c r="R7" s="323"/>
      <c r="S7" s="348"/>
      <c r="T7" s="272"/>
      <c r="U7" s="272"/>
      <c r="V7" s="272"/>
      <c r="W7" s="348"/>
      <c r="X7" s="268"/>
      <c r="Y7" s="296"/>
      <c r="Z7" s="368"/>
      <c r="AA7" s="370"/>
      <c r="AB7" s="333"/>
      <c r="AC7" s="333"/>
      <c r="AD7" s="333"/>
      <c r="AE7" s="333"/>
      <c r="AF7" s="325"/>
      <c r="AG7" s="256"/>
      <c r="AH7" s="365"/>
      <c r="AI7" s="306"/>
      <c r="AJ7" s="306"/>
      <c r="AK7" s="308"/>
      <c r="AL7" s="316"/>
      <c r="AM7" s="306"/>
      <c r="AN7" s="306"/>
      <c r="AO7" s="306"/>
      <c r="AP7" s="306"/>
      <c r="AQ7" s="308"/>
      <c r="AR7" s="256"/>
      <c r="AS7" s="337"/>
      <c r="AT7" s="300"/>
      <c r="AU7" s="300"/>
      <c r="AV7" s="300"/>
      <c r="AW7" s="302"/>
      <c r="AX7" s="256"/>
      <c r="AY7" s="304"/>
      <c r="AZ7" s="331"/>
      <c r="BA7" s="256"/>
      <c r="BB7" s="335"/>
      <c r="BC7" s="300"/>
      <c r="BD7" s="300"/>
      <c r="BE7" s="300"/>
      <c r="BF7" s="298"/>
      <c r="BG7" s="256"/>
      <c r="BH7" s="318"/>
      <c r="BI7" s="333"/>
      <c r="BJ7" s="325"/>
      <c r="BK7" s="256"/>
      <c r="BL7" s="316"/>
      <c r="BM7" s="306"/>
      <c r="BN7" s="308"/>
      <c r="BO7" s="256"/>
      <c r="BP7" s="288"/>
      <c r="BQ7" s="310"/>
      <c r="BR7" s="284"/>
      <c r="BS7" s="284"/>
      <c r="BT7" s="312"/>
      <c r="BU7" s="256"/>
      <c r="BV7" s="291"/>
      <c r="BW7" s="232"/>
      <c r="BX7" s="256"/>
      <c r="BY7" s="291"/>
      <c r="BZ7" s="288"/>
      <c r="CA7" s="314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6"/>
      <c r="CP7" s="256"/>
      <c r="CQ7" s="291"/>
      <c r="CR7" s="282"/>
      <c r="CS7" s="409"/>
      <c r="CT7" s="409"/>
      <c r="CU7" s="278"/>
      <c r="CV7" s="256"/>
      <c r="CW7" s="291"/>
      <c r="CX7" s="426"/>
      <c r="CY7" s="256"/>
      <c r="CZ7" s="291"/>
      <c r="DA7" s="288"/>
      <c r="DB7" s="407"/>
    </row>
    <row r="8" spans="1:106" s="5" customFormat="1" ht="38.25" customHeight="1" thickBot="1">
      <c r="A8" s="373"/>
      <c r="B8" s="376"/>
      <c r="C8" s="379"/>
      <c r="D8" s="387"/>
      <c r="E8" s="387"/>
      <c r="F8" s="354"/>
      <c r="G8" s="233" t="s">
        <v>210</v>
      </c>
      <c r="H8" s="74" t="s">
        <v>87</v>
      </c>
      <c r="I8" s="191" t="s">
        <v>184</v>
      </c>
      <c r="J8" s="191" t="s">
        <v>217</v>
      </c>
      <c r="K8" s="191" t="s">
        <v>184</v>
      </c>
      <c r="L8" s="191" t="s">
        <v>124</v>
      </c>
      <c r="M8" s="191" t="s">
        <v>124</v>
      </c>
      <c r="N8" s="191" t="s">
        <v>132</v>
      </c>
      <c r="O8" s="191" t="s">
        <v>184</v>
      </c>
      <c r="P8" s="191" t="s">
        <v>124</v>
      </c>
      <c r="Q8" s="191" t="s">
        <v>129</v>
      </c>
      <c r="R8" s="191" t="s">
        <v>129</v>
      </c>
      <c r="S8" s="74" t="s">
        <v>87</v>
      </c>
      <c r="T8" s="130" t="s">
        <v>205</v>
      </c>
      <c r="U8" s="130" t="s">
        <v>141</v>
      </c>
      <c r="V8" s="130" t="s">
        <v>222</v>
      </c>
      <c r="W8" s="74" t="s">
        <v>87</v>
      </c>
      <c r="X8" s="131" t="s">
        <v>278</v>
      </c>
      <c r="Y8" s="74" t="s">
        <v>87</v>
      </c>
      <c r="Z8" s="199" t="s">
        <v>87</v>
      </c>
      <c r="AA8" s="132" t="s">
        <v>17</v>
      </c>
      <c r="AB8" s="133" t="s">
        <v>18</v>
      </c>
      <c r="AC8" s="133" t="s">
        <v>19</v>
      </c>
      <c r="AD8" s="133" t="s">
        <v>19</v>
      </c>
      <c r="AE8" s="133" t="s">
        <v>19</v>
      </c>
      <c r="AF8" s="134" t="s">
        <v>19</v>
      </c>
      <c r="AG8" s="135" t="s">
        <v>87</v>
      </c>
      <c r="AH8" s="148" t="s">
        <v>17</v>
      </c>
      <c r="AI8" s="141" t="s">
        <v>17</v>
      </c>
      <c r="AJ8" s="141" t="s">
        <v>17</v>
      </c>
      <c r="AK8" s="142" t="s">
        <v>17</v>
      </c>
      <c r="AL8" s="140" t="s">
        <v>17</v>
      </c>
      <c r="AM8" s="141" t="s">
        <v>17</v>
      </c>
      <c r="AN8" s="141" t="s">
        <v>17</v>
      </c>
      <c r="AO8" s="141" t="s">
        <v>17</v>
      </c>
      <c r="AP8" s="141" t="s">
        <v>17</v>
      </c>
      <c r="AQ8" s="142" t="s">
        <v>17</v>
      </c>
      <c r="AR8" s="135" t="s">
        <v>87</v>
      </c>
      <c r="AS8" s="139" t="s">
        <v>19</v>
      </c>
      <c r="AT8" s="137" t="s">
        <v>19</v>
      </c>
      <c r="AU8" s="137" t="s">
        <v>19</v>
      </c>
      <c r="AV8" s="137" t="s">
        <v>19</v>
      </c>
      <c r="AW8" s="138" t="s">
        <v>19</v>
      </c>
      <c r="AX8" s="135" t="s">
        <v>87</v>
      </c>
      <c r="AY8" s="143" t="s">
        <v>19</v>
      </c>
      <c r="AZ8" s="144" t="s">
        <v>190</v>
      </c>
      <c r="BA8" s="135" t="s">
        <v>87</v>
      </c>
      <c r="BB8" s="136" t="s">
        <v>19</v>
      </c>
      <c r="BC8" s="137" t="s">
        <v>17</v>
      </c>
      <c r="BD8" s="137" t="s">
        <v>19</v>
      </c>
      <c r="BE8" s="137" t="s">
        <v>19</v>
      </c>
      <c r="BF8" s="145" t="s">
        <v>20</v>
      </c>
      <c r="BG8" s="146" t="s">
        <v>87</v>
      </c>
      <c r="BH8" s="147" t="s">
        <v>20</v>
      </c>
      <c r="BI8" s="133" t="s">
        <v>20</v>
      </c>
      <c r="BJ8" s="134" t="s">
        <v>29</v>
      </c>
      <c r="BK8" s="135" t="s">
        <v>87</v>
      </c>
      <c r="BL8" s="140" t="s">
        <v>20</v>
      </c>
      <c r="BM8" s="148" t="s">
        <v>20</v>
      </c>
      <c r="BN8" s="149" t="s">
        <v>29</v>
      </c>
      <c r="BO8" s="135" t="s">
        <v>87</v>
      </c>
      <c r="BP8" s="203" t="s">
        <v>87</v>
      </c>
      <c r="BQ8" s="151" t="s">
        <v>48</v>
      </c>
      <c r="BR8" s="152" t="s">
        <v>48</v>
      </c>
      <c r="BS8" s="152" t="s">
        <v>48</v>
      </c>
      <c r="BT8" s="153" t="s">
        <v>48</v>
      </c>
      <c r="BU8" s="135" t="s">
        <v>48</v>
      </c>
      <c r="BV8" s="150" t="s">
        <v>87</v>
      </c>
      <c r="BW8" s="154" t="s">
        <v>48</v>
      </c>
      <c r="BX8" s="76" t="s">
        <v>48</v>
      </c>
      <c r="BY8" s="95" t="s">
        <v>87</v>
      </c>
      <c r="BZ8" s="204" t="s">
        <v>88</v>
      </c>
      <c r="CA8" s="155" t="s">
        <v>48</v>
      </c>
      <c r="CB8" s="156" t="s">
        <v>48</v>
      </c>
      <c r="CC8" s="156" t="s">
        <v>48</v>
      </c>
      <c r="CD8" s="156" t="s">
        <v>48</v>
      </c>
      <c r="CE8" s="156" t="s">
        <v>48</v>
      </c>
      <c r="CF8" s="156" t="s">
        <v>48</v>
      </c>
      <c r="CG8" s="156" t="s">
        <v>48</v>
      </c>
      <c r="CH8" s="156" t="s">
        <v>48</v>
      </c>
      <c r="CI8" s="156" t="s">
        <v>48</v>
      </c>
      <c r="CJ8" s="156" t="s">
        <v>48</v>
      </c>
      <c r="CK8" s="156" t="s">
        <v>48</v>
      </c>
      <c r="CL8" s="156" t="s">
        <v>48</v>
      </c>
      <c r="CM8" s="156" t="s">
        <v>48</v>
      </c>
      <c r="CN8" s="156" t="s">
        <v>48</v>
      </c>
      <c r="CO8" s="157" t="s">
        <v>48</v>
      </c>
      <c r="CP8" s="76" t="s">
        <v>48</v>
      </c>
      <c r="CQ8" s="95" t="s">
        <v>87</v>
      </c>
      <c r="CR8" s="158" t="s">
        <v>48</v>
      </c>
      <c r="CS8" s="159" t="s">
        <v>48</v>
      </c>
      <c r="CT8" s="159" t="s">
        <v>48</v>
      </c>
      <c r="CU8" s="160" t="s">
        <v>48</v>
      </c>
      <c r="CV8" s="76" t="s">
        <v>48</v>
      </c>
      <c r="CW8" s="95" t="s">
        <v>87</v>
      </c>
      <c r="CX8" s="161" t="s">
        <v>48</v>
      </c>
      <c r="CY8" s="76" t="s">
        <v>48</v>
      </c>
      <c r="CZ8" s="95" t="s">
        <v>87</v>
      </c>
      <c r="DA8" s="203" t="s">
        <v>87</v>
      </c>
      <c r="DB8" s="202" t="s">
        <v>87</v>
      </c>
    </row>
    <row r="9" spans="1:106" s="3" customFormat="1" ht="13.5" customHeight="1" thickBot="1">
      <c r="A9" s="6">
        <v>1</v>
      </c>
      <c r="B9" s="10">
        <v>2</v>
      </c>
      <c r="C9" s="10">
        <v>3</v>
      </c>
      <c r="D9" s="6">
        <v>4</v>
      </c>
      <c r="E9" s="10">
        <v>5</v>
      </c>
      <c r="F9" s="10">
        <v>6</v>
      </c>
      <c r="G9" s="6">
        <v>7</v>
      </c>
      <c r="H9" s="10">
        <v>8</v>
      </c>
      <c r="I9" s="10">
        <v>9</v>
      </c>
      <c r="J9" s="6">
        <v>10</v>
      </c>
      <c r="K9" s="10">
        <v>11</v>
      </c>
      <c r="L9" s="10">
        <v>12</v>
      </c>
      <c r="M9" s="6">
        <v>13</v>
      </c>
      <c r="N9" s="10">
        <v>14</v>
      </c>
      <c r="O9" s="10">
        <v>15</v>
      </c>
      <c r="P9" s="6">
        <v>16</v>
      </c>
      <c r="Q9" s="10">
        <v>17</v>
      </c>
      <c r="R9" s="10">
        <v>18</v>
      </c>
      <c r="S9" s="6">
        <v>19</v>
      </c>
      <c r="T9" s="10">
        <v>20</v>
      </c>
      <c r="U9" s="10">
        <v>21</v>
      </c>
      <c r="V9" s="6">
        <v>22</v>
      </c>
      <c r="W9" s="10">
        <v>23</v>
      </c>
      <c r="X9" s="10">
        <v>24</v>
      </c>
      <c r="Y9" s="6">
        <v>25</v>
      </c>
      <c r="Z9" s="10">
        <v>26</v>
      </c>
      <c r="AA9" s="10">
        <v>27</v>
      </c>
      <c r="AB9" s="6">
        <v>28</v>
      </c>
      <c r="AC9" s="10">
        <v>29</v>
      </c>
      <c r="AD9" s="10">
        <v>30</v>
      </c>
      <c r="AE9" s="6">
        <v>31</v>
      </c>
      <c r="AF9" s="10">
        <v>32</v>
      </c>
      <c r="AG9" s="10">
        <v>33</v>
      </c>
      <c r="AH9" s="6">
        <v>34</v>
      </c>
      <c r="AI9" s="10">
        <v>35</v>
      </c>
      <c r="AJ9" s="10">
        <v>36</v>
      </c>
      <c r="AK9" s="6">
        <v>37</v>
      </c>
      <c r="AL9" s="10">
        <v>38</v>
      </c>
      <c r="AM9" s="10">
        <v>39</v>
      </c>
      <c r="AN9" s="6">
        <v>40</v>
      </c>
      <c r="AO9" s="10">
        <v>41</v>
      </c>
      <c r="AP9" s="10">
        <v>42</v>
      </c>
      <c r="AQ9" s="6">
        <v>43</v>
      </c>
      <c r="AR9" s="10">
        <v>44</v>
      </c>
      <c r="AS9" s="10">
        <v>45</v>
      </c>
      <c r="AT9" s="6">
        <v>46</v>
      </c>
      <c r="AU9" s="10">
        <v>47</v>
      </c>
      <c r="AV9" s="10">
        <v>48</v>
      </c>
      <c r="AW9" s="6">
        <v>49</v>
      </c>
      <c r="AX9" s="10">
        <v>50</v>
      </c>
      <c r="AY9" s="10">
        <v>51</v>
      </c>
      <c r="AZ9" s="6">
        <v>52</v>
      </c>
      <c r="BA9" s="10">
        <v>53</v>
      </c>
      <c r="BB9" s="10">
        <v>54</v>
      </c>
      <c r="BC9" s="6">
        <v>55</v>
      </c>
      <c r="BD9" s="10">
        <v>56</v>
      </c>
      <c r="BE9" s="10">
        <v>57</v>
      </c>
      <c r="BF9" s="6">
        <v>58</v>
      </c>
      <c r="BG9" s="10">
        <v>59</v>
      </c>
      <c r="BH9" s="10">
        <v>60</v>
      </c>
      <c r="BI9" s="6">
        <v>61</v>
      </c>
      <c r="BJ9" s="10">
        <v>62</v>
      </c>
      <c r="BK9" s="10">
        <v>63</v>
      </c>
      <c r="BL9" s="6">
        <v>64</v>
      </c>
      <c r="BM9" s="10">
        <v>65</v>
      </c>
      <c r="BN9" s="10">
        <v>66</v>
      </c>
      <c r="BO9" s="6">
        <v>67</v>
      </c>
      <c r="BP9" s="10">
        <v>68</v>
      </c>
      <c r="BQ9" s="10">
        <v>69</v>
      </c>
      <c r="BR9" s="6">
        <v>70</v>
      </c>
      <c r="BS9" s="10">
        <v>71</v>
      </c>
      <c r="BT9" s="10">
        <v>72</v>
      </c>
      <c r="BU9" s="6">
        <v>73</v>
      </c>
      <c r="BV9" s="10">
        <v>74</v>
      </c>
      <c r="BW9" s="10">
        <v>75</v>
      </c>
      <c r="BX9" s="6">
        <v>76</v>
      </c>
      <c r="BY9" s="10">
        <v>77</v>
      </c>
      <c r="BZ9" s="10">
        <v>78</v>
      </c>
      <c r="CA9" s="6">
        <v>79</v>
      </c>
      <c r="CB9" s="10">
        <v>80</v>
      </c>
      <c r="CC9" s="10">
        <v>81</v>
      </c>
      <c r="CD9" s="6">
        <v>82</v>
      </c>
      <c r="CE9" s="10">
        <v>83</v>
      </c>
      <c r="CF9" s="10">
        <v>84</v>
      </c>
      <c r="CG9" s="6">
        <v>85</v>
      </c>
      <c r="CH9" s="10">
        <v>86</v>
      </c>
      <c r="CI9" s="10">
        <v>87</v>
      </c>
      <c r="CJ9" s="6">
        <v>88</v>
      </c>
      <c r="CK9" s="10">
        <v>89</v>
      </c>
      <c r="CL9" s="10">
        <v>90</v>
      </c>
      <c r="CM9" s="6">
        <v>91</v>
      </c>
      <c r="CN9" s="10">
        <v>92</v>
      </c>
      <c r="CO9" s="10">
        <v>93</v>
      </c>
      <c r="CP9" s="6">
        <v>94</v>
      </c>
      <c r="CQ9" s="10">
        <v>95</v>
      </c>
      <c r="CR9" s="10">
        <v>96</v>
      </c>
      <c r="CS9" s="6">
        <v>97</v>
      </c>
      <c r="CT9" s="10">
        <v>98</v>
      </c>
      <c r="CU9" s="10">
        <v>99</v>
      </c>
      <c r="CV9" s="6">
        <v>100</v>
      </c>
      <c r="CW9" s="10">
        <v>101</v>
      </c>
      <c r="CX9" s="10">
        <v>102</v>
      </c>
      <c r="CY9" s="6">
        <v>103</v>
      </c>
      <c r="CZ9" s="10">
        <v>104</v>
      </c>
      <c r="DA9" s="10">
        <v>105</v>
      </c>
      <c r="DB9" s="6">
        <v>106</v>
      </c>
    </row>
    <row r="10" spans="1:106" s="15" customFormat="1" ht="18" customHeight="1">
      <c r="A10" s="186">
        <v>1</v>
      </c>
      <c r="B10" s="128" t="s">
        <v>93</v>
      </c>
      <c r="C10" s="129" t="s">
        <v>115</v>
      </c>
      <c r="D10" s="188">
        <v>59.74025974025974</v>
      </c>
      <c r="E10" s="189">
        <f aca="true" t="shared" si="0" ref="E10:E19">CHOOSE((D10=0)+(D10&gt;0)+(D10&gt;=15)+(D10&gt;=30)+(D10&gt;=45)+(D10&gt;=60)+(D10&gt;=75)+(D10&gt;=90)+(D10&lt;=100),0,1,2,3,4,5,6,7)</f>
        <v>4</v>
      </c>
      <c r="F10" s="190">
        <v>0</v>
      </c>
      <c r="G10" s="163">
        <v>1</v>
      </c>
      <c r="H10" s="164">
        <f aca="true" t="shared" si="1" ref="H10:H19">SUM(E10:G10)</f>
        <v>5</v>
      </c>
      <c r="I10" s="192">
        <v>1</v>
      </c>
      <c r="J10" s="162">
        <v>1</v>
      </c>
      <c r="K10" s="162">
        <v>1</v>
      </c>
      <c r="L10" s="162">
        <v>1</v>
      </c>
      <c r="M10" s="162">
        <v>1</v>
      </c>
      <c r="N10" s="162">
        <v>1</v>
      </c>
      <c r="O10" s="162">
        <v>1</v>
      </c>
      <c r="P10" s="162">
        <v>1</v>
      </c>
      <c r="Q10" s="162">
        <v>1</v>
      </c>
      <c r="R10" s="193">
        <v>1</v>
      </c>
      <c r="S10" s="165">
        <f aca="true" t="shared" si="2" ref="S10:S19">SUM(I10:R10)</f>
        <v>10</v>
      </c>
      <c r="T10" s="166">
        <v>2</v>
      </c>
      <c r="U10" s="167">
        <v>4</v>
      </c>
      <c r="V10" s="168">
        <v>0</v>
      </c>
      <c r="W10" s="165">
        <f aca="true" t="shared" si="3" ref="W10:W19">SUM(T10:V10)</f>
        <v>6</v>
      </c>
      <c r="X10" s="169">
        <v>0</v>
      </c>
      <c r="Y10" s="96">
        <v>0</v>
      </c>
      <c r="Z10" s="200">
        <f aca="true" t="shared" si="4" ref="Z10:Z19">Y10+W10+S10+H10</f>
        <v>21</v>
      </c>
      <c r="AA10" s="170">
        <v>1</v>
      </c>
      <c r="AB10" s="171">
        <v>1</v>
      </c>
      <c r="AC10" s="171">
        <v>0</v>
      </c>
      <c r="AD10" s="171">
        <v>0</v>
      </c>
      <c r="AE10" s="171">
        <v>2</v>
      </c>
      <c r="AF10" s="172">
        <v>2</v>
      </c>
      <c r="AG10" s="173">
        <f aca="true" t="shared" si="5" ref="AG10:AG19">SUM(AA10:AF10)</f>
        <v>6</v>
      </c>
      <c r="AH10" s="185">
        <v>1</v>
      </c>
      <c r="AI10" s="179">
        <v>1</v>
      </c>
      <c r="AJ10" s="179">
        <v>1</v>
      </c>
      <c r="AK10" s="180">
        <v>1</v>
      </c>
      <c r="AL10" s="178">
        <v>1</v>
      </c>
      <c r="AM10" s="179">
        <v>1</v>
      </c>
      <c r="AN10" s="179">
        <v>1</v>
      </c>
      <c r="AO10" s="179">
        <v>0</v>
      </c>
      <c r="AP10" s="179">
        <v>1</v>
      </c>
      <c r="AQ10" s="180">
        <v>1</v>
      </c>
      <c r="AR10" s="173">
        <f aca="true" t="shared" si="6" ref="AR10:AR19">SUM(AH10:AQ10)</f>
        <v>9</v>
      </c>
      <c r="AS10" s="177">
        <v>2</v>
      </c>
      <c r="AT10" s="175">
        <v>0</v>
      </c>
      <c r="AU10" s="175">
        <v>0</v>
      </c>
      <c r="AV10" s="175">
        <v>2</v>
      </c>
      <c r="AW10" s="176">
        <v>2</v>
      </c>
      <c r="AX10" s="173">
        <f aca="true" t="shared" si="7" ref="AX10:AX19">SUM(AS10:AW10)</f>
        <v>6</v>
      </c>
      <c r="AY10" s="181">
        <v>2</v>
      </c>
      <c r="AZ10" s="182">
        <v>3</v>
      </c>
      <c r="BA10" s="173">
        <f aca="true" t="shared" si="8" ref="BA10:BA19">SUM(AY10:AZ10)</f>
        <v>5</v>
      </c>
      <c r="BB10" s="174">
        <v>2</v>
      </c>
      <c r="BC10" s="175">
        <v>1</v>
      </c>
      <c r="BD10" s="175">
        <v>2</v>
      </c>
      <c r="BE10" s="175">
        <v>2</v>
      </c>
      <c r="BF10" s="176">
        <v>3</v>
      </c>
      <c r="BG10" s="173">
        <f aca="true" t="shared" si="9" ref="BG10:BG19">SUM(BB10:BF10)</f>
        <v>10</v>
      </c>
      <c r="BH10" s="183">
        <v>0</v>
      </c>
      <c r="BI10" s="171">
        <v>0</v>
      </c>
      <c r="BJ10" s="172">
        <v>4</v>
      </c>
      <c r="BK10" s="173">
        <f aca="true" t="shared" si="10" ref="BK10:BK19">SUM(BH10:BJ10)</f>
        <v>4</v>
      </c>
      <c r="BL10" s="178">
        <v>0</v>
      </c>
      <c r="BM10" s="179">
        <v>0</v>
      </c>
      <c r="BN10" s="180">
        <v>0</v>
      </c>
      <c r="BO10" s="173">
        <f aca="true" t="shared" si="11" ref="BO10:BO19">SUM(BL10:BN10)</f>
        <v>0</v>
      </c>
      <c r="BP10" s="234">
        <f aca="true" t="shared" si="12" ref="BP10:BP19">BO10+BK10+BG10+BA10+AX10+AR10+AG10</f>
        <v>40</v>
      </c>
      <c r="BQ10" s="235">
        <v>100</v>
      </c>
      <c r="BR10" s="236">
        <v>100</v>
      </c>
      <c r="BS10" s="236">
        <v>83.33333333333334</v>
      </c>
      <c r="BT10" s="237">
        <v>83.33333333333334</v>
      </c>
      <c r="BU10" s="96">
        <f aca="true" t="shared" si="13" ref="BU10:BU19">IF((COUNTIF(BQ10:BT10,"&gt;=50"))&gt;=2,100,0)</f>
        <v>100</v>
      </c>
      <c r="BV10" s="184">
        <f aca="true" t="shared" si="14" ref="BV10:BV19">IF((COUNTIF(BQ10:BT10,"&gt;=50"))&gt;=2,10,0)</f>
        <v>10</v>
      </c>
      <c r="BW10" s="238">
        <v>100</v>
      </c>
      <c r="BX10" s="79">
        <f aca="true" t="shared" si="15" ref="BX10:BX19">IF(BW10&gt;=50,100,0)</f>
        <v>100</v>
      </c>
      <c r="BY10" s="42">
        <f aca="true" t="shared" si="16" ref="BY10:BY19">IF(BW10&gt;=50,10,0)</f>
        <v>10</v>
      </c>
      <c r="BZ10" s="205">
        <f aca="true" t="shared" si="17" ref="BZ10:BZ19">BV10+BY10</f>
        <v>20</v>
      </c>
      <c r="CA10" s="239">
        <v>100</v>
      </c>
      <c r="CB10" s="240">
        <v>100</v>
      </c>
      <c r="CC10" s="240">
        <v>100</v>
      </c>
      <c r="CD10" s="240">
        <v>100</v>
      </c>
      <c r="CE10" s="240">
        <v>100</v>
      </c>
      <c r="CF10" s="240">
        <v>100</v>
      </c>
      <c r="CG10" s="240">
        <v>100</v>
      </c>
      <c r="CH10" s="240">
        <v>100</v>
      </c>
      <c r="CI10" s="240">
        <v>66.66666666666666</v>
      </c>
      <c r="CJ10" s="240">
        <v>100</v>
      </c>
      <c r="CK10" s="240">
        <v>100</v>
      </c>
      <c r="CL10" s="240">
        <v>16.666666666666664</v>
      </c>
      <c r="CM10" s="240">
        <v>100</v>
      </c>
      <c r="CN10" s="240">
        <v>100</v>
      </c>
      <c r="CO10" s="241">
        <v>33.33333333333333</v>
      </c>
      <c r="CP10" s="96">
        <f aca="true" t="shared" si="18" ref="CP10:CP19">IF((COUNTIF(CA10:CO10,"&gt;=50"))&gt;=7,100,0)</f>
        <v>100</v>
      </c>
      <c r="CQ10" s="184">
        <f aca="true" t="shared" si="19" ref="CQ10:CQ19">IF((COUNTIF(CA10:CO10,"&gt;=50"))&gt;=7,10,0)</f>
        <v>10</v>
      </c>
      <c r="CR10" s="242">
        <v>100</v>
      </c>
      <c r="CS10" s="243">
        <v>100</v>
      </c>
      <c r="CT10" s="243">
        <v>83.33333333333334</v>
      </c>
      <c r="CU10" s="244">
        <v>100</v>
      </c>
      <c r="CV10" s="96">
        <f aca="true" t="shared" si="20" ref="CV10:CV19">IF((COUNTIF(CR10:CU10,"&gt;=50"))&gt;=2,100,0)</f>
        <v>100</v>
      </c>
      <c r="CW10" s="184">
        <f aca="true" t="shared" si="21" ref="CW10:CW19">IF((COUNTIF(CR10:CU10,"&gt;=50"))&gt;=2,10,0)</f>
        <v>10</v>
      </c>
      <c r="CX10" s="245">
        <v>100</v>
      </c>
      <c r="CY10" s="79">
        <f aca="true" t="shared" si="22" ref="CY10:CY19">IF(CX10&gt;=50,100,0)</f>
        <v>100</v>
      </c>
      <c r="CZ10" s="42">
        <f aca="true" t="shared" si="23" ref="CZ10:CZ19">IF(CX10&gt;=50,10,0)</f>
        <v>10</v>
      </c>
      <c r="DA10" s="206">
        <f aca="true" t="shared" si="24" ref="DA10:DA19">CQ10+CW10+CZ10</f>
        <v>30</v>
      </c>
      <c r="DB10" s="246">
        <f aca="true" t="shared" si="25" ref="DB10:DB19">SUM(Z10,BP10,BZ10,DA10)</f>
        <v>111</v>
      </c>
    </row>
    <row r="11" spans="1:106" s="15" customFormat="1" ht="18" customHeight="1">
      <c r="A11" s="186">
        <v>2</v>
      </c>
      <c r="B11" s="128" t="s">
        <v>93</v>
      </c>
      <c r="C11" s="129" t="s">
        <v>109</v>
      </c>
      <c r="D11" s="188">
        <v>76.62337662337663</v>
      </c>
      <c r="E11" s="189">
        <f t="shared" si="0"/>
        <v>6</v>
      </c>
      <c r="F11" s="190">
        <v>0</v>
      </c>
      <c r="G11" s="163">
        <v>1</v>
      </c>
      <c r="H11" s="164">
        <f t="shared" si="1"/>
        <v>7</v>
      </c>
      <c r="I11" s="192">
        <v>1</v>
      </c>
      <c r="J11" s="162">
        <v>1</v>
      </c>
      <c r="K11" s="162">
        <v>1</v>
      </c>
      <c r="L11" s="162">
        <v>1</v>
      </c>
      <c r="M11" s="162">
        <v>1</v>
      </c>
      <c r="N11" s="162">
        <v>1</v>
      </c>
      <c r="O11" s="162">
        <v>0</v>
      </c>
      <c r="P11" s="162">
        <v>1</v>
      </c>
      <c r="Q11" s="162">
        <v>0</v>
      </c>
      <c r="R11" s="193">
        <v>1</v>
      </c>
      <c r="S11" s="165">
        <f t="shared" si="2"/>
        <v>8</v>
      </c>
      <c r="T11" s="166">
        <v>2</v>
      </c>
      <c r="U11" s="167">
        <v>4</v>
      </c>
      <c r="V11" s="168">
        <v>4</v>
      </c>
      <c r="W11" s="165">
        <f t="shared" si="3"/>
        <v>10</v>
      </c>
      <c r="X11" s="169">
        <v>0</v>
      </c>
      <c r="Y11" s="96">
        <v>0</v>
      </c>
      <c r="Z11" s="200">
        <f t="shared" si="4"/>
        <v>25</v>
      </c>
      <c r="AA11" s="170">
        <v>1</v>
      </c>
      <c r="AB11" s="171">
        <v>1</v>
      </c>
      <c r="AC11" s="171">
        <v>0</v>
      </c>
      <c r="AD11" s="171">
        <v>2</v>
      </c>
      <c r="AE11" s="171">
        <v>2</v>
      </c>
      <c r="AF11" s="172">
        <v>2</v>
      </c>
      <c r="AG11" s="173">
        <f t="shared" si="5"/>
        <v>8</v>
      </c>
      <c r="AH11" s="185">
        <v>1</v>
      </c>
      <c r="AI11" s="179">
        <v>1</v>
      </c>
      <c r="AJ11" s="179">
        <v>1</v>
      </c>
      <c r="AK11" s="180">
        <v>1</v>
      </c>
      <c r="AL11" s="178">
        <v>1</v>
      </c>
      <c r="AM11" s="179">
        <v>1</v>
      </c>
      <c r="AN11" s="179">
        <v>1</v>
      </c>
      <c r="AO11" s="179">
        <v>1</v>
      </c>
      <c r="AP11" s="179">
        <v>1</v>
      </c>
      <c r="AQ11" s="180">
        <v>1</v>
      </c>
      <c r="AR11" s="173">
        <f t="shared" si="6"/>
        <v>10</v>
      </c>
      <c r="AS11" s="177">
        <v>2</v>
      </c>
      <c r="AT11" s="175">
        <v>2</v>
      </c>
      <c r="AU11" s="175">
        <v>0</v>
      </c>
      <c r="AV11" s="175">
        <v>2</v>
      </c>
      <c r="AW11" s="176">
        <v>2</v>
      </c>
      <c r="AX11" s="173">
        <f t="shared" si="7"/>
        <v>8</v>
      </c>
      <c r="AY11" s="181">
        <v>0</v>
      </c>
      <c r="AZ11" s="182">
        <v>8</v>
      </c>
      <c r="BA11" s="173">
        <f t="shared" si="8"/>
        <v>8</v>
      </c>
      <c r="BB11" s="174">
        <v>0</v>
      </c>
      <c r="BC11" s="175">
        <v>1</v>
      </c>
      <c r="BD11" s="175">
        <v>2</v>
      </c>
      <c r="BE11" s="175">
        <v>2</v>
      </c>
      <c r="BF11" s="176">
        <v>3</v>
      </c>
      <c r="BG11" s="173">
        <f t="shared" si="9"/>
        <v>8</v>
      </c>
      <c r="BH11" s="183">
        <v>0</v>
      </c>
      <c r="BI11" s="171">
        <v>3</v>
      </c>
      <c r="BJ11" s="172">
        <v>4</v>
      </c>
      <c r="BK11" s="173">
        <f t="shared" si="10"/>
        <v>7</v>
      </c>
      <c r="BL11" s="178">
        <v>0</v>
      </c>
      <c r="BM11" s="179">
        <v>0</v>
      </c>
      <c r="BN11" s="180">
        <v>0</v>
      </c>
      <c r="BO11" s="173">
        <f t="shared" si="11"/>
        <v>0</v>
      </c>
      <c r="BP11" s="234">
        <f t="shared" si="12"/>
        <v>49</v>
      </c>
      <c r="BQ11" s="235">
        <v>100</v>
      </c>
      <c r="BR11" s="236">
        <v>94.44444444444444</v>
      </c>
      <c r="BS11" s="236">
        <v>100</v>
      </c>
      <c r="BT11" s="237">
        <v>100</v>
      </c>
      <c r="BU11" s="96">
        <f t="shared" si="13"/>
        <v>100</v>
      </c>
      <c r="BV11" s="184">
        <f t="shared" si="14"/>
        <v>10</v>
      </c>
      <c r="BW11" s="238">
        <v>100</v>
      </c>
      <c r="BX11" s="79">
        <f t="shared" si="15"/>
        <v>100</v>
      </c>
      <c r="BY11" s="42">
        <f t="shared" si="16"/>
        <v>10</v>
      </c>
      <c r="BZ11" s="205">
        <f t="shared" si="17"/>
        <v>20</v>
      </c>
      <c r="CA11" s="239">
        <v>100</v>
      </c>
      <c r="CB11" s="240">
        <v>100</v>
      </c>
      <c r="CC11" s="240">
        <v>100</v>
      </c>
      <c r="CD11" s="240">
        <v>94.44444444444444</v>
      </c>
      <c r="CE11" s="240">
        <v>94.44444444444444</v>
      </c>
      <c r="CF11" s="240">
        <v>100</v>
      </c>
      <c r="CG11" s="240">
        <v>94.44444444444444</v>
      </c>
      <c r="CH11" s="240">
        <v>94.44444444444444</v>
      </c>
      <c r="CI11" s="240">
        <v>100</v>
      </c>
      <c r="CJ11" s="240">
        <v>94.44444444444444</v>
      </c>
      <c r="CK11" s="240">
        <v>100</v>
      </c>
      <c r="CL11" s="240">
        <v>88.88888888888889</v>
      </c>
      <c r="CM11" s="240">
        <v>94.44444444444444</v>
      </c>
      <c r="CN11" s="240">
        <v>100</v>
      </c>
      <c r="CO11" s="241">
        <v>88.88888888888889</v>
      </c>
      <c r="CP11" s="96">
        <f t="shared" si="18"/>
        <v>100</v>
      </c>
      <c r="CQ11" s="184">
        <f t="shared" si="19"/>
        <v>10</v>
      </c>
      <c r="CR11" s="242">
        <v>100</v>
      </c>
      <c r="CS11" s="243">
        <v>100</v>
      </c>
      <c r="CT11" s="243">
        <v>94.44444444444444</v>
      </c>
      <c r="CU11" s="244">
        <v>94.44444444444444</v>
      </c>
      <c r="CV11" s="96">
        <f t="shared" si="20"/>
        <v>100</v>
      </c>
      <c r="CW11" s="184">
        <f t="shared" si="21"/>
        <v>10</v>
      </c>
      <c r="CX11" s="245">
        <v>100</v>
      </c>
      <c r="CY11" s="79">
        <f t="shared" si="22"/>
        <v>100</v>
      </c>
      <c r="CZ11" s="42">
        <f t="shared" si="23"/>
        <v>10</v>
      </c>
      <c r="DA11" s="206">
        <f t="shared" si="24"/>
        <v>30</v>
      </c>
      <c r="DB11" s="246">
        <f t="shared" si="25"/>
        <v>124</v>
      </c>
    </row>
    <row r="12" spans="1:106" s="15" customFormat="1" ht="18" customHeight="1">
      <c r="A12" s="186">
        <v>3</v>
      </c>
      <c r="B12" s="128" t="s">
        <v>93</v>
      </c>
      <c r="C12" s="129" t="s">
        <v>107</v>
      </c>
      <c r="D12" s="188">
        <v>75.32467532467533</v>
      </c>
      <c r="E12" s="189">
        <f t="shared" si="0"/>
        <v>6</v>
      </c>
      <c r="F12" s="190">
        <v>1</v>
      </c>
      <c r="G12" s="163">
        <v>1</v>
      </c>
      <c r="H12" s="164">
        <f t="shared" si="1"/>
        <v>8</v>
      </c>
      <c r="I12" s="192">
        <v>1</v>
      </c>
      <c r="J12" s="162">
        <v>1</v>
      </c>
      <c r="K12" s="162">
        <v>1</v>
      </c>
      <c r="L12" s="162">
        <v>1</v>
      </c>
      <c r="M12" s="162">
        <v>1</v>
      </c>
      <c r="N12" s="162">
        <v>1</v>
      </c>
      <c r="O12" s="162">
        <v>1</v>
      </c>
      <c r="P12" s="162">
        <v>1</v>
      </c>
      <c r="Q12" s="162">
        <v>1</v>
      </c>
      <c r="R12" s="193">
        <v>1</v>
      </c>
      <c r="S12" s="165">
        <f t="shared" si="2"/>
        <v>10</v>
      </c>
      <c r="T12" s="166">
        <v>2</v>
      </c>
      <c r="U12" s="167">
        <v>4</v>
      </c>
      <c r="V12" s="168">
        <v>4</v>
      </c>
      <c r="W12" s="165">
        <f t="shared" si="3"/>
        <v>10</v>
      </c>
      <c r="X12" s="169">
        <v>0</v>
      </c>
      <c r="Y12" s="96">
        <v>0</v>
      </c>
      <c r="Z12" s="200">
        <f t="shared" si="4"/>
        <v>28</v>
      </c>
      <c r="AA12" s="170">
        <v>1</v>
      </c>
      <c r="AB12" s="171">
        <v>1</v>
      </c>
      <c r="AC12" s="171">
        <v>0</v>
      </c>
      <c r="AD12" s="171">
        <v>0</v>
      </c>
      <c r="AE12" s="171">
        <v>0</v>
      </c>
      <c r="AF12" s="172">
        <v>2</v>
      </c>
      <c r="AG12" s="173">
        <f t="shared" si="5"/>
        <v>4</v>
      </c>
      <c r="AH12" s="185">
        <v>1</v>
      </c>
      <c r="AI12" s="179">
        <v>1</v>
      </c>
      <c r="AJ12" s="179">
        <v>1</v>
      </c>
      <c r="AK12" s="180">
        <v>1</v>
      </c>
      <c r="AL12" s="178">
        <v>1</v>
      </c>
      <c r="AM12" s="179">
        <v>1</v>
      </c>
      <c r="AN12" s="179">
        <v>1</v>
      </c>
      <c r="AO12" s="179">
        <v>1</v>
      </c>
      <c r="AP12" s="179">
        <v>1</v>
      </c>
      <c r="AQ12" s="180">
        <v>1</v>
      </c>
      <c r="AR12" s="173">
        <f t="shared" si="6"/>
        <v>10</v>
      </c>
      <c r="AS12" s="177">
        <v>2</v>
      </c>
      <c r="AT12" s="175">
        <v>2</v>
      </c>
      <c r="AU12" s="175">
        <v>0</v>
      </c>
      <c r="AV12" s="175">
        <v>2</v>
      </c>
      <c r="AW12" s="176">
        <v>2</v>
      </c>
      <c r="AX12" s="173">
        <f t="shared" si="7"/>
        <v>8</v>
      </c>
      <c r="AY12" s="181">
        <v>2</v>
      </c>
      <c r="AZ12" s="182">
        <v>3</v>
      </c>
      <c r="BA12" s="173">
        <f t="shared" si="8"/>
        <v>5</v>
      </c>
      <c r="BB12" s="174">
        <v>2</v>
      </c>
      <c r="BC12" s="175">
        <v>1</v>
      </c>
      <c r="BD12" s="175">
        <v>2</v>
      </c>
      <c r="BE12" s="175">
        <v>2</v>
      </c>
      <c r="BF12" s="176">
        <v>3</v>
      </c>
      <c r="BG12" s="173">
        <f t="shared" si="9"/>
        <v>10</v>
      </c>
      <c r="BH12" s="183">
        <v>0</v>
      </c>
      <c r="BI12" s="171">
        <v>3</v>
      </c>
      <c r="BJ12" s="172">
        <v>4</v>
      </c>
      <c r="BK12" s="173">
        <f t="shared" si="10"/>
        <v>7</v>
      </c>
      <c r="BL12" s="178">
        <v>0</v>
      </c>
      <c r="BM12" s="179">
        <v>0</v>
      </c>
      <c r="BN12" s="180">
        <v>4</v>
      </c>
      <c r="BO12" s="173">
        <f t="shared" si="11"/>
        <v>4</v>
      </c>
      <c r="BP12" s="234">
        <f t="shared" si="12"/>
        <v>48</v>
      </c>
      <c r="BQ12" s="235">
        <v>96.66666666666667</v>
      </c>
      <c r="BR12" s="236">
        <v>93.33333333333333</v>
      </c>
      <c r="BS12" s="236">
        <v>96.66666666666667</v>
      </c>
      <c r="BT12" s="237">
        <v>96.66666666666667</v>
      </c>
      <c r="BU12" s="96">
        <f t="shared" si="13"/>
        <v>100</v>
      </c>
      <c r="BV12" s="184">
        <f t="shared" si="14"/>
        <v>10</v>
      </c>
      <c r="BW12" s="238">
        <v>96.66666666666667</v>
      </c>
      <c r="BX12" s="79">
        <f t="shared" si="15"/>
        <v>100</v>
      </c>
      <c r="BY12" s="42">
        <f t="shared" si="16"/>
        <v>10</v>
      </c>
      <c r="BZ12" s="205">
        <f t="shared" si="17"/>
        <v>20</v>
      </c>
      <c r="CA12" s="239">
        <v>93.33333333333333</v>
      </c>
      <c r="CB12" s="240">
        <v>100</v>
      </c>
      <c r="CC12" s="240">
        <v>90</v>
      </c>
      <c r="CD12" s="240">
        <v>96.66666666666667</v>
      </c>
      <c r="CE12" s="240">
        <v>93.33333333333333</v>
      </c>
      <c r="CF12" s="240">
        <v>73.33333333333333</v>
      </c>
      <c r="CG12" s="240">
        <v>96.66666666666667</v>
      </c>
      <c r="CH12" s="240">
        <v>93.33333333333333</v>
      </c>
      <c r="CI12" s="240">
        <v>83.33333333333334</v>
      </c>
      <c r="CJ12" s="240">
        <v>93.33333333333333</v>
      </c>
      <c r="CK12" s="240">
        <v>90</v>
      </c>
      <c r="CL12" s="240">
        <v>80</v>
      </c>
      <c r="CM12" s="240">
        <v>93.33333333333333</v>
      </c>
      <c r="CN12" s="240">
        <v>96.66666666666667</v>
      </c>
      <c r="CO12" s="241">
        <v>73.33333333333333</v>
      </c>
      <c r="CP12" s="96">
        <f t="shared" si="18"/>
        <v>100</v>
      </c>
      <c r="CQ12" s="184">
        <f t="shared" si="19"/>
        <v>10</v>
      </c>
      <c r="CR12" s="242">
        <v>96.66666666666667</v>
      </c>
      <c r="CS12" s="243">
        <v>93.33333333333333</v>
      </c>
      <c r="CT12" s="243">
        <v>93.33333333333333</v>
      </c>
      <c r="CU12" s="244">
        <v>96.66666666666667</v>
      </c>
      <c r="CV12" s="96">
        <f t="shared" si="20"/>
        <v>100</v>
      </c>
      <c r="CW12" s="184">
        <f t="shared" si="21"/>
        <v>10</v>
      </c>
      <c r="CX12" s="245">
        <v>96.66666666666667</v>
      </c>
      <c r="CY12" s="79">
        <f t="shared" si="22"/>
        <v>100</v>
      </c>
      <c r="CZ12" s="42">
        <f t="shared" si="23"/>
        <v>10</v>
      </c>
      <c r="DA12" s="206">
        <f t="shared" si="24"/>
        <v>30</v>
      </c>
      <c r="DB12" s="246">
        <f t="shared" si="25"/>
        <v>126</v>
      </c>
    </row>
    <row r="13" spans="1:106" s="15" customFormat="1" ht="18" customHeight="1">
      <c r="A13" s="186">
        <v>4</v>
      </c>
      <c r="B13" s="128" t="s">
        <v>93</v>
      </c>
      <c r="C13" s="129" t="s">
        <v>108</v>
      </c>
      <c r="D13" s="188">
        <v>66.23376623376623</v>
      </c>
      <c r="E13" s="189">
        <f t="shared" si="0"/>
        <v>5</v>
      </c>
      <c r="F13" s="190">
        <v>0</v>
      </c>
      <c r="G13" s="163">
        <v>1</v>
      </c>
      <c r="H13" s="164">
        <f t="shared" si="1"/>
        <v>6</v>
      </c>
      <c r="I13" s="192">
        <v>1</v>
      </c>
      <c r="J13" s="162">
        <v>1</v>
      </c>
      <c r="K13" s="162">
        <v>1</v>
      </c>
      <c r="L13" s="162">
        <v>1</v>
      </c>
      <c r="M13" s="162">
        <v>1</v>
      </c>
      <c r="N13" s="162">
        <v>1</v>
      </c>
      <c r="O13" s="162">
        <v>1</v>
      </c>
      <c r="P13" s="162">
        <v>1</v>
      </c>
      <c r="Q13" s="162">
        <v>0</v>
      </c>
      <c r="R13" s="193">
        <v>1</v>
      </c>
      <c r="S13" s="165">
        <f t="shared" si="2"/>
        <v>9</v>
      </c>
      <c r="T13" s="166">
        <v>2</v>
      </c>
      <c r="U13" s="167">
        <v>4</v>
      </c>
      <c r="V13" s="168">
        <v>4</v>
      </c>
      <c r="W13" s="165">
        <f t="shared" si="3"/>
        <v>10</v>
      </c>
      <c r="X13" s="169">
        <v>0</v>
      </c>
      <c r="Y13" s="96">
        <v>0</v>
      </c>
      <c r="Z13" s="200">
        <f t="shared" si="4"/>
        <v>25</v>
      </c>
      <c r="AA13" s="170">
        <v>1</v>
      </c>
      <c r="AB13" s="171">
        <v>1</v>
      </c>
      <c r="AC13" s="171">
        <v>0</v>
      </c>
      <c r="AD13" s="171">
        <v>2</v>
      </c>
      <c r="AE13" s="171">
        <v>0</v>
      </c>
      <c r="AF13" s="172">
        <v>2</v>
      </c>
      <c r="AG13" s="173">
        <f t="shared" si="5"/>
        <v>6</v>
      </c>
      <c r="AH13" s="185">
        <v>0</v>
      </c>
      <c r="AI13" s="179">
        <v>1</v>
      </c>
      <c r="AJ13" s="179">
        <v>1</v>
      </c>
      <c r="AK13" s="180">
        <v>1</v>
      </c>
      <c r="AL13" s="178">
        <v>1</v>
      </c>
      <c r="AM13" s="179">
        <v>1</v>
      </c>
      <c r="AN13" s="179">
        <v>1</v>
      </c>
      <c r="AO13" s="179">
        <v>1</v>
      </c>
      <c r="AP13" s="179">
        <v>1</v>
      </c>
      <c r="AQ13" s="180">
        <v>1</v>
      </c>
      <c r="AR13" s="173">
        <f t="shared" si="6"/>
        <v>9</v>
      </c>
      <c r="AS13" s="177">
        <v>2</v>
      </c>
      <c r="AT13" s="175">
        <v>2</v>
      </c>
      <c r="AU13" s="175">
        <v>0</v>
      </c>
      <c r="AV13" s="175">
        <v>2</v>
      </c>
      <c r="AW13" s="176">
        <v>2</v>
      </c>
      <c r="AX13" s="173">
        <f t="shared" si="7"/>
        <v>8</v>
      </c>
      <c r="AY13" s="181">
        <v>0</v>
      </c>
      <c r="AZ13" s="182">
        <v>1</v>
      </c>
      <c r="BA13" s="173">
        <f t="shared" si="8"/>
        <v>1</v>
      </c>
      <c r="BB13" s="174">
        <v>2</v>
      </c>
      <c r="BC13" s="175">
        <v>1</v>
      </c>
      <c r="BD13" s="175">
        <v>2</v>
      </c>
      <c r="BE13" s="175">
        <v>2</v>
      </c>
      <c r="BF13" s="176">
        <v>3</v>
      </c>
      <c r="BG13" s="173">
        <f t="shared" si="9"/>
        <v>10</v>
      </c>
      <c r="BH13" s="183">
        <v>0</v>
      </c>
      <c r="BI13" s="171">
        <v>0</v>
      </c>
      <c r="BJ13" s="172">
        <v>4</v>
      </c>
      <c r="BK13" s="173">
        <f t="shared" si="10"/>
        <v>4</v>
      </c>
      <c r="BL13" s="178">
        <v>0</v>
      </c>
      <c r="BM13" s="179">
        <v>0</v>
      </c>
      <c r="BN13" s="180">
        <v>4</v>
      </c>
      <c r="BO13" s="173">
        <f t="shared" si="11"/>
        <v>4</v>
      </c>
      <c r="BP13" s="234">
        <f t="shared" si="12"/>
        <v>42</v>
      </c>
      <c r="BQ13" s="235">
        <v>100</v>
      </c>
      <c r="BR13" s="236">
        <v>100</v>
      </c>
      <c r="BS13" s="236">
        <v>100</v>
      </c>
      <c r="BT13" s="237">
        <v>100</v>
      </c>
      <c r="BU13" s="96">
        <f t="shared" si="13"/>
        <v>100</v>
      </c>
      <c r="BV13" s="184">
        <f t="shared" si="14"/>
        <v>10</v>
      </c>
      <c r="BW13" s="238">
        <v>100</v>
      </c>
      <c r="BX13" s="79">
        <f t="shared" si="15"/>
        <v>100</v>
      </c>
      <c r="BY13" s="42">
        <f t="shared" si="16"/>
        <v>10</v>
      </c>
      <c r="BZ13" s="205">
        <f t="shared" si="17"/>
        <v>20</v>
      </c>
      <c r="CA13" s="239">
        <v>100</v>
      </c>
      <c r="CB13" s="240">
        <v>100</v>
      </c>
      <c r="CC13" s="240">
        <v>100</v>
      </c>
      <c r="CD13" s="240">
        <v>100</v>
      </c>
      <c r="CE13" s="240">
        <v>95.45454545454545</v>
      </c>
      <c r="CF13" s="240">
        <v>100</v>
      </c>
      <c r="CG13" s="240">
        <v>100</v>
      </c>
      <c r="CH13" s="240">
        <v>100</v>
      </c>
      <c r="CI13" s="240">
        <v>95.45454545454545</v>
      </c>
      <c r="CJ13" s="240">
        <v>100</v>
      </c>
      <c r="CK13" s="240">
        <v>100</v>
      </c>
      <c r="CL13" s="240">
        <v>100</v>
      </c>
      <c r="CM13" s="240">
        <v>100</v>
      </c>
      <c r="CN13" s="240">
        <v>90.9090909090909</v>
      </c>
      <c r="CO13" s="241">
        <v>100</v>
      </c>
      <c r="CP13" s="96">
        <f t="shared" si="18"/>
        <v>100</v>
      </c>
      <c r="CQ13" s="184">
        <f t="shared" si="19"/>
        <v>10</v>
      </c>
      <c r="CR13" s="242">
        <v>100</v>
      </c>
      <c r="CS13" s="243">
        <v>100</v>
      </c>
      <c r="CT13" s="243">
        <v>95.45454545454545</v>
      </c>
      <c r="CU13" s="244">
        <v>100</v>
      </c>
      <c r="CV13" s="96">
        <f t="shared" si="20"/>
        <v>100</v>
      </c>
      <c r="CW13" s="184">
        <f t="shared" si="21"/>
        <v>10</v>
      </c>
      <c r="CX13" s="245">
        <v>100</v>
      </c>
      <c r="CY13" s="79">
        <f t="shared" si="22"/>
        <v>100</v>
      </c>
      <c r="CZ13" s="42">
        <f t="shared" si="23"/>
        <v>10</v>
      </c>
      <c r="DA13" s="206">
        <f t="shared" si="24"/>
        <v>30</v>
      </c>
      <c r="DB13" s="246">
        <f t="shared" si="25"/>
        <v>117</v>
      </c>
    </row>
    <row r="14" spans="1:106" s="15" customFormat="1" ht="18" customHeight="1">
      <c r="A14" s="186">
        <v>5</v>
      </c>
      <c r="B14" s="128" t="s">
        <v>93</v>
      </c>
      <c r="C14" s="129" t="s">
        <v>110</v>
      </c>
      <c r="D14" s="188">
        <v>19.48051948051948</v>
      </c>
      <c r="E14" s="189">
        <f t="shared" si="0"/>
        <v>2</v>
      </c>
      <c r="F14" s="190">
        <v>0</v>
      </c>
      <c r="G14" s="163">
        <v>1</v>
      </c>
      <c r="H14" s="164">
        <f t="shared" si="1"/>
        <v>3</v>
      </c>
      <c r="I14" s="192">
        <v>1</v>
      </c>
      <c r="J14" s="162">
        <v>1</v>
      </c>
      <c r="K14" s="162">
        <v>1</v>
      </c>
      <c r="L14" s="162">
        <v>1</v>
      </c>
      <c r="M14" s="162">
        <v>1</v>
      </c>
      <c r="N14" s="162">
        <v>1</v>
      </c>
      <c r="O14" s="162">
        <v>0</v>
      </c>
      <c r="P14" s="162">
        <v>0</v>
      </c>
      <c r="Q14" s="162">
        <v>0</v>
      </c>
      <c r="R14" s="193">
        <v>0</v>
      </c>
      <c r="S14" s="165">
        <f t="shared" si="2"/>
        <v>6</v>
      </c>
      <c r="T14" s="166">
        <v>2</v>
      </c>
      <c r="U14" s="167">
        <v>4</v>
      </c>
      <c r="V14" s="168">
        <v>0</v>
      </c>
      <c r="W14" s="165">
        <f t="shared" si="3"/>
        <v>6</v>
      </c>
      <c r="X14" s="169">
        <v>0</v>
      </c>
      <c r="Y14" s="96">
        <v>0</v>
      </c>
      <c r="Z14" s="200">
        <f t="shared" si="4"/>
        <v>15</v>
      </c>
      <c r="AA14" s="170">
        <v>1</v>
      </c>
      <c r="AB14" s="171">
        <v>1</v>
      </c>
      <c r="AC14" s="171">
        <v>0</v>
      </c>
      <c r="AD14" s="171">
        <v>0</v>
      </c>
      <c r="AE14" s="171">
        <v>0</v>
      </c>
      <c r="AF14" s="172">
        <v>2</v>
      </c>
      <c r="AG14" s="173">
        <f t="shared" si="5"/>
        <v>4</v>
      </c>
      <c r="AH14" s="185">
        <v>1</v>
      </c>
      <c r="AI14" s="179">
        <v>1</v>
      </c>
      <c r="AJ14" s="179">
        <v>1</v>
      </c>
      <c r="AK14" s="180">
        <v>1</v>
      </c>
      <c r="AL14" s="178">
        <v>1</v>
      </c>
      <c r="AM14" s="179">
        <v>1</v>
      </c>
      <c r="AN14" s="179">
        <v>1</v>
      </c>
      <c r="AO14" s="179">
        <v>1</v>
      </c>
      <c r="AP14" s="179">
        <v>1</v>
      </c>
      <c r="AQ14" s="180">
        <v>1</v>
      </c>
      <c r="AR14" s="173">
        <f t="shared" si="6"/>
        <v>10</v>
      </c>
      <c r="AS14" s="177">
        <v>2</v>
      </c>
      <c r="AT14" s="175">
        <v>0</v>
      </c>
      <c r="AU14" s="175">
        <v>0</v>
      </c>
      <c r="AV14" s="175">
        <v>2</v>
      </c>
      <c r="AW14" s="176">
        <v>2</v>
      </c>
      <c r="AX14" s="173">
        <f t="shared" si="7"/>
        <v>6</v>
      </c>
      <c r="AY14" s="181">
        <v>0</v>
      </c>
      <c r="AZ14" s="182">
        <v>2</v>
      </c>
      <c r="BA14" s="173">
        <f t="shared" si="8"/>
        <v>2</v>
      </c>
      <c r="BB14" s="174">
        <v>2</v>
      </c>
      <c r="BC14" s="175">
        <v>1</v>
      </c>
      <c r="BD14" s="175">
        <v>2</v>
      </c>
      <c r="BE14" s="175">
        <v>2</v>
      </c>
      <c r="BF14" s="176">
        <v>0</v>
      </c>
      <c r="BG14" s="173">
        <f t="shared" si="9"/>
        <v>7</v>
      </c>
      <c r="BH14" s="183">
        <v>0</v>
      </c>
      <c r="BI14" s="171">
        <v>0</v>
      </c>
      <c r="BJ14" s="172">
        <v>4</v>
      </c>
      <c r="BK14" s="173">
        <f t="shared" si="10"/>
        <v>4</v>
      </c>
      <c r="BL14" s="178">
        <v>0</v>
      </c>
      <c r="BM14" s="179">
        <v>0</v>
      </c>
      <c r="BN14" s="180">
        <v>0</v>
      </c>
      <c r="BO14" s="173">
        <f t="shared" si="11"/>
        <v>0</v>
      </c>
      <c r="BP14" s="234">
        <f t="shared" si="12"/>
        <v>33</v>
      </c>
      <c r="BQ14" s="235">
        <v>100</v>
      </c>
      <c r="BR14" s="236">
        <v>100</v>
      </c>
      <c r="BS14" s="236">
        <v>100</v>
      </c>
      <c r="BT14" s="237">
        <v>100</v>
      </c>
      <c r="BU14" s="96">
        <f t="shared" si="13"/>
        <v>100</v>
      </c>
      <c r="BV14" s="184">
        <f t="shared" si="14"/>
        <v>10</v>
      </c>
      <c r="BW14" s="238">
        <v>100</v>
      </c>
      <c r="BX14" s="79">
        <f t="shared" si="15"/>
        <v>100</v>
      </c>
      <c r="BY14" s="42">
        <f t="shared" si="16"/>
        <v>10</v>
      </c>
      <c r="BZ14" s="205">
        <f t="shared" si="17"/>
        <v>20</v>
      </c>
      <c r="CA14" s="239">
        <v>78.57142857142857</v>
      </c>
      <c r="CB14" s="240">
        <v>100</v>
      </c>
      <c r="CC14" s="240">
        <v>100</v>
      </c>
      <c r="CD14" s="240">
        <v>92.85714285714286</v>
      </c>
      <c r="CE14" s="240">
        <v>100</v>
      </c>
      <c r="CF14" s="240">
        <v>100</v>
      </c>
      <c r="CG14" s="240">
        <v>100</v>
      </c>
      <c r="CH14" s="240">
        <v>100</v>
      </c>
      <c r="CI14" s="240">
        <v>57.14285714285714</v>
      </c>
      <c r="CJ14" s="240">
        <v>71.42857142857143</v>
      </c>
      <c r="CK14" s="240">
        <v>100</v>
      </c>
      <c r="CL14" s="240">
        <v>85.71428571428571</v>
      </c>
      <c r="CM14" s="240">
        <v>100</v>
      </c>
      <c r="CN14" s="240">
        <v>92.85714285714286</v>
      </c>
      <c r="CO14" s="241">
        <v>50</v>
      </c>
      <c r="CP14" s="96">
        <f t="shared" si="18"/>
        <v>100</v>
      </c>
      <c r="CQ14" s="184">
        <f t="shared" si="19"/>
        <v>10</v>
      </c>
      <c r="CR14" s="242">
        <v>100</v>
      </c>
      <c r="CS14" s="243">
        <v>100</v>
      </c>
      <c r="CT14" s="243">
        <v>100</v>
      </c>
      <c r="CU14" s="244">
        <v>100</v>
      </c>
      <c r="CV14" s="96">
        <f t="shared" si="20"/>
        <v>100</v>
      </c>
      <c r="CW14" s="184">
        <f t="shared" si="21"/>
        <v>10</v>
      </c>
      <c r="CX14" s="245">
        <v>100</v>
      </c>
      <c r="CY14" s="79">
        <f t="shared" si="22"/>
        <v>100</v>
      </c>
      <c r="CZ14" s="42">
        <f t="shared" si="23"/>
        <v>10</v>
      </c>
      <c r="DA14" s="206">
        <f t="shared" si="24"/>
        <v>30</v>
      </c>
      <c r="DB14" s="246">
        <f t="shared" si="25"/>
        <v>98</v>
      </c>
    </row>
    <row r="15" spans="1:106" s="15" customFormat="1" ht="18" customHeight="1">
      <c r="A15" s="186">
        <v>6</v>
      </c>
      <c r="B15" s="128" t="s">
        <v>93</v>
      </c>
      <c r="C15" s="129" t="s">
        <v>111</v>
      </c>
      <c r="D15" s="188">
        <v>80.51948051948052</v>
      </c>
      <c r="E15" s="189">
        <f t="shared" si="0"/>
        <v>6</v>
      </c>
      <c r="F15" s="190">
        <v>1</v>
      </c>
      <c r="G15" s="163">
        <v>1</v>
      </c>
      <c r="H15" s="164">
        <f t="shared" si="1"/>
        <v>8</v>
      </c>
      <c r="I15" s="192">
        <v>1</v>
      </c>
      <c r="J15" s="162">
        <v>1</v>
      </c>
      <c r="K15" s="162">
        <v>1</v>
      </c>
      <c r="L15" s="162">
        <v>1</v>
      </c>
      <c r="M15" s="162">
        <v>1</v>
      </c>
      <c r="N15" s="162">
        <v>1</v>
      </c>
      <c r="O15" s="162">
        <v>1</v>
      </c>
      <c r="P15" s="162">
        <v>1</v>
      </c>
      <c r="Q15" s="162">
        <v>1</v>
      </c>
      <c r="R15" s="193">
        <v>1</v>
      </c>
      <c r="S15" s="165">
        <f t="shared" si="2"/>
        <v>10</v>
      </c>
      <c r="T15" s="166">
        <v>2</v>
      </c>
      <c r="U15" s="167">
        <v>4</v>
      </c>
      <c r="V15" s="168">
        <v>4</v>
      </c>
      <c r="W15" s="165">
        <f t="shared" si="3"/>
        <v>10</v>
      </c>
      <c r="X15" s="169">
        <v>0</v>
      </c>
      <c r="Y15" s="96">
        <v>0</v>
      </c>
      <c r="Z15" s="200">
        <f t="shared" si="4"/>
        <v>28</v>
      </c>
      <c r="AA15" s="170">
        <v>1</v>
      </c>
      <c r="AB15" s="171">
        <v>1</v>
      </c>
      <c r="AC15" s="171">
        <v>2</v>
      </c>
      <c r="AD15" s="171">
        <v>2</v>
      </c>
      <c r="AE15" s="171">
        <v>0</v>
      </c>
      <c r="AF15" s="172">
        <v>2</v>
      </c>
      <c r="AG15" s="173">
        <f t="shared" si="5"/>
        <v>8</v>
      </c>
      <c r="AH15" s="185">
        <v>1</v>
      </c>
      <c r="AI15" s="179">
        <v>1</v>
      </c>
      <c r="AJ15" s="179">
        <v>1</v>
      </c>
      <c r="AK15" s="180">
        <v>1</v>
      </c>
      <c r="AL15" s="178">
        <v>1</v>
      </c>
      <c r="AM15" s="179">
        <v>1</v>
      </c>
      <c r="AN15" s="179">
        <v>1</v>
      </c>
      <c r="AO15" s="179">
        <v>1</v>
      </c>
      <c r="AP15" s="179">
        <v>1</v>
      </c>
      <c r="AQ15" s="180">
        <v>1</v>
      </c>
      <c r="AR15" s="173">
        <f t="shared" si="6"/>
        <v>10</v>
      </c>
      <c r="AS15" s="177">
        <v>2</v>
      </c>
      <c r="AT15" s="175">
        <v>0</v>
      </c>
      <c r="AU15" s="175">
        <v>2</v>
      </c>
      <c r="AV15" s="175">
        <v>2</v>
      </c>
      <c r="AW15" s="176">
        <v>2</v>
      </c>
      <c r="AX15" s="173">
        <f t="shared" si="7"/>
        <v>8</v>
      </c>
      <c r="AY15" s="181">
        <v>0</v>
      </c>
      <c r="AZ15" s="182">
        <v>4</v>
      </c>
      <c r="BA15" s="173">
        <f t="shared" si="8"/>
        <v>4</v>
      </c>
      <c r="BB15" s="174">
        <v>2</v>
      </c>
      <c r="BC15" s="175">
        <v>1</v>
      </c>
      <c r="BD15" s="175">
        <v>2</v>
      </c>
      <c r="BE15" s="175">
        <v>2</v>
      </c>
      <c r="BF15" s="176">
        <v>3</v>
      </c>
      <c r="BG15" s="173">
        <f t="shared" si="9"/>
        <v>10</v>
      </c>
      <c r="BH15" s="183">
        <v>0</v>
      </c>
      <c r="BI15" s="171">
        <v>0</v>
      </c>
      <c r="BJ15" s="172">
        <v>4</v>
      </c>
      <c r="BK15" s="173">
        <f t="shared" si="10"/>
        <v>4</v>
      </c>
      <c r="BL15" s="178">
        <v>0</v>
      </c>
      <c r="BM15" s="179">
        <v>0</v>
      </c>
      <c r="BN15" s="180">
        <v>4</v>
      </c>
      <c r="BO15" s="173">
        <f t="shared" si="11"/>
        <v>4</v>
      </c>
      <c r="BP15" s="234">
        <f t="shared" si="12"/>
        <v>48</v>
      </c>
      <c r="BQ15" s="235">
        <v>100</v>
      </c>
      <c r="BR15" s="236">
        <v>93.33333333333333</v>
      </c>
      <c r="BS15" s="236">
        <v>100</v>
      </c>
      <c r="BT15" s="237">
        <v>100</v>
      </c>
      <c r="BU15" s="96">
        <f t="shared" si="13"/>
        <v>100</v>
      </c>
      <c r="BV15" s="184">
        <f t="shared" si="14"/>
        <v>10</v>
      </c>
      <c r="BW15" s="238">
        <v>100</v>
      </c>
      <c r="BX15" s="79">
        <f t="shared" si="15"/>
        <v>100</v>
      </c>
      <c r="BY15" s="42">
        <f t="shared" si="16"/>
        <v>10</v>
      </c>
      <c r="BZ15" s="205">
        <f t="shared" si="17"/>
        <v>20</v>
      </c>
      <c r="CA15" s="239">
        <v>100</v>
      </c>
      <c r="CB15" s="240">
        <v>100</v>
      </c>
      <c r="CC15" s="240">
        <v>93.33333333333333</v>
      </c>
      <c r="CD15" s="240">
        <v>100</v>
      </c>
      <c r="CE15" s="240">
        <v>100</v>
      </c>
      <c r="CF15" s="240">
        <v>93.33333333333333</v>
      </c>
      <c r="CG15" s="240">
        <v>100</v>
      </c>
      <c r="CH15" s="240">
        <v>93.33333333333333</v>
      </c>
      <c r="CI15" s="240">
        <v>86.66666666666667</v>
      </c>
      <c r="CJ15" s="240">
        <v>100</v>
      </c>
      <c r="CK15" s="240">
        <v>100</v>
      </c>
      <c r="CL15" s="240">
        <v>100</v>
      </c>
      <c r="CM15" s="240">
        <v>100</v>
      </c>
      <c r="CN15" s="240">
        <v>100</v>
      </c>
      <c r="CO15" s="241">
        <v>80</v>
      </c>
      <c r="CP15" s="96">
        <f t="shared" si="18"/>
        <v>100</v>
      </c>
      <c r="CQ15" s="184">
        <f t="shared" si="19"/>
        <v>10</v>
      </c>
      <c r="CR15" s="242">
        <v>100</v>
      </c>
      <c r="CS15" s="243">
        <v>100</v>
      </c>
      <c r="CT15" s="243">
        <v>100</v>
      </c>
      <c r="CU15" s="244">
        <v>100</v>
      </c>
      <c r="CV15" s="96">
        <f t="shared" si="20"/>
        <v>100</v>
      </c>
      <c r="CW15" s="184">
        <f t="shared" si="21"/>
        <v>10</v>
      </c>
      <c r="CX15" s="245">
        <v>100</v>
      </c>
      <c r="CY15" s="79">
        <f t="shared" si="22"/>
        <v>100</v>
      </c>
      <c r="CZ15" s="42">
        <f t="shared" si="23"/>
        <v>10</v>
      </c>
      <c r="DA15" s="206">
        <f t="shared" si="24"/>
        <v>30</v>
      </c>
      <c r="DB15" s="246">
        <f t="shared" si="25"/>
        <v>126</v>
      </c>
    </row>
    <row r="16" spans="1:106" s="15" customFormat="1" ht="18" customHeight="1">
      <c r="A16" s="186">
        <v>7</v>
      </c>
      <c r="B16" s="128" t="s">
        <v>93</v>
      </c>
      <c r="C16" s="129" t="s">
        <v>113</v>
      </c>
      <c r="D16" s="188">
        <v>67.53246753246754</v>
      </c>
      <c r="E16" s="189">
        <f t="shared" si="0"/>
        <v>5</v>
      </c>
      <c r="F16" s="190">
        <v>1</v>
      </c>
      <c r="G16" s="163">
        <v>1</v>
      </c>
      <c r="H16" s="164">
        <f t="shared" si="1"/>
        <v>7</v>
      </c>
      <c r="I16" s="192">
        <v>1</v>
      </c>
      <c r="J16" s="162">
        <v>1</v>
      </c>
      <c r="K16" s="162">
        <v>1</v>
      </c>
      <c r="L16" s="162">
        <v>1</v>
      </c>
      <c r="M16" s="162">
        <v>1</v>
      </c>
      <c r="N16" s="162">
        <v>1</v>
      </c>
      <c r="O16" s="162">
        <v>1</v>
      </c>
      <c r="P16" s="162">
        <v>1</v>
      </c>
      <c r="Q16" s="162">
        <v>1</v>
      </c>
      <c r="R16" s="193">
        <v>1</v>
      </c>
      <c r="S16" s="165">
        <f t="shared" si="2"/>
        <v>10</v>
      </c>
      <c r="T16" s="166">
        <v>2</v>
      </c>
      <c r="U16" s="167">
        <v>4</v>
      </c>
      <c r="V16" s="168">
        <v>0</v>
      </c>
      <c r="W16" s="165">
        <f t="shared" si="3"/>
        <v>6</v>
      </c>
      <c r="X16" s="169">
        <v>0</v>
      </c>
      <c r="Y16" s="96">
        <v>0</v>
      </c>
      <c r="Z16" s="200">
        <f t="shared" si="4"/>
        <v>23</v>
      </c>
      <c r="AA16" s="170">
        <v>0</v>
      </c>
      <c r="AB16" s="171">
        <v>1</v>
      </c>
      <c r="AC16" s="171">
        <v>0</v>
      </c>
      <c r="AD16" s="171">
        <v>0</v>
      </c>
      <c r="AE16" s="171">
        <v>0</v>
      </c>
      <c r="AF16" s="172">
        <v>2</v>
      </c>
      <c r="AG16" s="173">
        <f t="shared" si="5"/>
        <v>3</v>
      </c>
      <c r="AH16" s="185">
        <v>1</v>
      </c>
      <c r="AI16" s="179">
        <v>1</v>
      </c>
      <c r="AJ16" s="179">
        <v>1</v>
      </c>
      <c r="AK16" s="180">
        <v>1</v>
      </c>
      <c r="AL16" s="178">
        <v>1</v>
      </c>
      <c r="AM16" s="179">
        <v>1</v>
      </c>
      <c r="AN16" s="179">
        <v>1</v>
      </c>
      <c r="AO16" s="179">
        <v>1</v>
      </c>
      <c r="AP16" s="179">
        <v>1</v>
      </c>
      <c r="AQ16" s="180">
        <v>1</v>
      </c>
      <c r="AR16" s="173">
        <f t="shared" si="6"/>
        <v>10</v>
      </c>
      <c r="AS16" s="177">
        <v>2</v>
      </c>
      <c r="AT16" s="175">
        <v>2</v>
      </c>
      <c r="AU16" s="175">
        <v>2</v>
      </c>
      <c r="AV16" s="175">
        <v>2</v>
      </c>
      <c r="AW16" s="176">
        <v>2</v>
      </c>
      <c r="AX16" s="173">
        <f t="shared" si="7"/>
        <v>10</v>
      </c>
      <c r="AY16" s="181">
        <v>0</v>
      </c>
      <c r="AZ16" s="182">
        <v>1</v>
      </c>
      <c r="BA16" s="173">
        <f t="shared" si="8"/>
        <v>1</v>
      </c>
      <c r="BB16" s="174">
        <v>0</v>
      </c>
      <c r="BC16" s="175">
        <v>1</v>
      </c>
      <c r="BD16" s="175">
        <v>0</v>
      </c>
      <c r="BE16" s="175">
        <v>2</v>
      </c>
      <c r="BF16" s="176">
        <v>3</v>
      </c>
      <c r="BG16" s="173">
        <f t="shared" si="9"/>
        <v>6</v>
      </c>
      <c r="BH16" s="183">
        <v>0</v>
      </c>
      <c r="BI16" s="171">
        <v>0</v>
      </c>
      <c r="BJ16" s="172">
        <v>4</v>
      </c>
      <c r="BK16" s="173">
        <f t="shared" si="10"/>
        <v>4</v>
      </c>
      <c r="BL16" s="178">
        <v>0</v>
      </c>
      <c r="BM16" s="179">
        <v>0</v>
      </c>
      <c r="BN16" s="180">
        <v>0</v>
      </c>
      <c r="BO16" s="173">
        <f t="shared" si="11"/>
        <v>0</v>
      </c>
      <c r="BP16" s="234">
        <f t="shared" si="12"/>
        <v>34</v>
      </c>
      <c r="BQ16" s="235">
        <v>100</v>
      </c>
      <c r="BR16" s="236">
        <v>100</v>
      </c>
      <c r="BS16" s="236">
        <v>100</v>
      </c>
      <c r="BT16" s="237">
        <v>100</v>
      </c>
      <c r="BU16" s="96">
        <f t="shared" si="13"/>
        <v>100</v>
      </c>
      <c r="BV16" s="184">
        <f t="shared" si="14"/>
        <v>10</v>
      </c>
      <c r="BW16" s="238">
        <v>100</v>
      </c>
      <c r="BX16" s="79">
        <f t="shared" si="15"/>
        <v>100</v>
      </c>
      <c r="BY16" s="42">
        <f t="shared" si="16"/>
        <v>10</v>
      </c>
      <c r="BZ16" s="205">
        <f t="shared" si="17"/>
        <v>20</v>
      </c>
      <c r="CA16" s="239">
        <v>33.33333333333333</v>
      </c>
      <c r="CB16" s="240">
        <v>100</v>
      </c>
      <c r="CC16" s="240">
        <v>33.33333333333333</v>
      </c>
      <c r="CD16" s="240">
        <v>33.33333333333333</v>
      </c>
      <c r="CE16" s="240">
        <v>66.66666666666666</v>
      </c>
      <c r="CF16" s="240">
        <v>100</v>
      </c>
      <c r="CG16" s="240">
        <v>100</v>
      </c>
      <c r="CH16" s="240">
        <v>100</v>
      </c>
      <c r="CI16" s="240">
        <v>0</v>
      </c>
      <c r="CJ16" s="240">
        <v>100</v>
      </c>
      <c r="CK16" s="240">
        <v>100</v>
      </c>
      <c r="CL16" s="240">
        <v>100</v>
      </c>
      <c r="CM16" s="240">
        <v>100</v>
      </c>
      <c r="CN16" s="240">
        <v>100</v>
      </c>
      <c r="CO16" s="241">
        <v>0</v>
      </c>
      <c r="CP16" s="96">
        <f t="shared" si="18"/>
        <v>100</v>
      </c>
      <c r="CQ16" s="184">
        <f t="shared" si="19"/>
        <v>10</v>
      </c>
      <c r="CR16" s="242">
        <v>100</v>
      </c>
      <c r="CS16" s="243">
        <v>100</v>
      </c>
      <c r="CT16" s="243">
        <v>100</v>
      </c>
      <c r="CU16" s="244">
        <v>100</v>
      </c>
      <c r="CV16" s="96">
        <f t="shared" si="20"/>
        <v>100</v>
      </c>
      <c r="CW16" s="184">
        <f t="shared" si="21"/>
        <v>10</v>
      </c>
      <c r="CX16" s="245">
        <v>100</v>
      </c>
      <c r="CY16" s="79">
        <f t="shared" si="22"/>
        <v>100</v>
      </c>
      <c r="CZ16" s="42">
        <f t="shared" si="23"/>
        <v>10</v>
      </c>
      <c r="DA16" s="206">
        <f t="shared" si="24"/>
        <v>30</v>
      </c>
      <c r="DB16" s="246">
        <f t="shared" si="25"/>
        <v>107</v>
      </c>
    </row>
    <row r="17" spans="1:106" s="15" customFormat="1" ht="18" customHeight="1">
      <c r="A17" s="186">
        <v>8</v>
      </c>
      <c r="B17" s="128" t="s">
        <v>93</v>
      </c>
      <c r="C17" s="129" t="s">
        <v>112</v>
      </c>
      <c r="D17" s="188">
        <v>64.93506493506493</v>
      </c>
      <c r="E17" s="189">
        <f t="shared" si="0"/>
        <v>5</v>
      </c>
      <c r="F17" s="190">
        <v>1</v>
      </c>
      <c r="G17" s="163">
        <v>1</v>
      </c>
      <c r="H17" s="164">
        <f t="shared" si="1"/>
        <v>7</v>
      </c>
      <c r="I17" s="192">
        <v>1</v>
      </c>
      <c r="J17" s="162">
        <v>1</v>
      </c>
      <c r="K17" s="162">
        <v>1</v>
      </c>
      <c r="L17" s="162">
        <v>1</v>
      </c>
      <c r="M17" s="162">
        <v>1</v>
      </c>
      <c r="N17" s="162">
        <v>1</v>
      </c>
      <c r="O17" s="162">
        <v>0</v>
      </c>
      <c r="P17" s="162">
        <v>1</v>
      </c>
      <c r="Q17" s="162">
        <v>1</v>
      </c>
      <c r="R17" s="193">
        <v>1</v>
      </c>
      <c r="S17" s="165">
        <f t="shared" si="2"/>
        <v>9</v>
      </c>
      <c r="T17" s="166">
        <v>2</v>
      </c>
      <c r="U17" s="167">
        <v>4</v>
      </c>
      <c r="V17" s="168">
        <v>0</v>
      </c>
      <c r="W17" s="165">
        <f t="shared" si="3"/>
        <v>6</v>
      </c>
      <c r="X17" s="169">
        <v>0</v>
      </c>
      <c r="Y17" s="96">
        <v>0</v>
      </c>
      <c r="Z17" s="200">
        <f t="shared" si="4"/>
        <v>22</v>
      </c>
      <c r="AA17" s="170">
        <v>0</v>
      </c>
      <c r="AB17" s="171">
        <v>1</v>
      </c>
      <c r="AC17" s="171">
        <v>0</v>
      </c>
      <c r="AD17" s="171">
        <v>0</v>
      </c>
      <c r="AE17" s="171">
        <v>0</v>
      </c>
      <c r="AF17" s="172">
        <v>2</v>
      </c>
      <c r="AG17" s="173">
        <f t="shared" si="5"/>
        <v>3</v>
      </c>
      <c r="AH17" s="185">
        <v>1</v>
      </c>
      <c r="AI17" s="179">
        <v>1</v>
      </c>
      <c r="AJ17" s="179">
        <v>1</v>
      </c>
      <c r="AK17" s="180">
        <v>1</v>
      </c>
      <c r="AL17" s="178">
        <v>1</v>
      </c>
      <c r="AM17" s="179">
        <v>1</v>
      </c>
      <c r="AN17" s="179">
        <v>1</v>
      </c>
      <c r="AO17" s="179">
        <v>1</v>
      </c>
      <c r="AP17" s="179">
        <v>1</v>
      </c>
      <c r="AQ17" s="180">
        <v>1</v>
      </c>
      <c r="AR17" s="173">
        <f t="shared" si="6"/>
        <v>10</v>
      </c>
      <c r="AS17" s="177">
        <v>2</v>
      </c>
      <c r="AT17" s="175">
        <v>0</v>
      </c>
      <c r="AU17" s="175">
        <v>2</v>
      </c>
      <c r="AV17" s="175">
        <v>2</v>
      </c>
      <c r="AW17" s="176">
        <v>2</v>
      </c>
      <c r="AX17" s="173">
        <f t="shared" si="7"/>
        <v>8</v>
      </c>
      <c r="AY17" s="181">
        <v>0</v>
      </c>
      <c r="AZ17" s="182">
        <v>4</v>
      </c>
      <c r="BA17" s="173">
        <f t="shared" si="8"/>
        <v>4</v>
      </c>
      <c r="BB17" s="174">
        <v>0</v>
      </c>
      <c r="BC17" s="175">
        <v>1</v>
      </c>
      <c r="BD17" s="175">
        <v>2</v>
      </c>
      <c r="BE17" s="175">
        <v>2</v>
      </c>
      <c r="BF17" s="176">
        <v>0</v>
      </c>
      <c r="BG17" s="173">
        <f t="shared" si="9"/>
        <v>5</v>
      </c>
      <c r="BH17" s="183">
        <v>0</v>
      </c>
      <c r="BI17" s="171">
        <v>0</v>
      </c>
      <c r="BJ17" s="172">
        <v>4</v>
      </c>
      <c r="BK17" s="173">
        <f t="shared" si="10"/>
        <v>4</v>
      </c>
      <c r="BL17" s="178">
        <v>0</v>
      </c>
      <c r="BM17" s="179">
        <v>0</v>
      </c>
      <c r="BN17" s="180">
        <v>0</v>
      </c>
      <c r="BO17" s="173">
        <f t="shared" si="11"/>
        <v>0</v>
      </c>
      <c r="BP17" s="234">
        <f t="shared" si="12"/>
        <v>34</v>
      </c>
      <c r="BQ17" s="235">
        <v>100</v>
      </c>
      <c r="BR17" s="236">
        <v>100</v>
      </c>
      <c r="BS17" s="236">
        <v>100</v>
      </c>
      <c r="BT17" s="237">
        <v>100</v>
      </c>
      <c r="BU17" s="96">
        <f t="shared" si="13"/>
        <v>100</v>
      </c>
      <c r="BV17" s="184">
        <f t="shared" si="14"/>
        <v>10</v>
      </c>
      <c r="BW17" s="238">
        <v>100</v>
      </c>
      <c r="BX17" s="79">
        <f t="shared" si="15"/>
        <v>100</v>
      </c>
      <c r="BY17" s="42">
        <f t="shared" si="16"/>
        <v>10</v>
      </c>
      <c r="BZ17" s="205">
        <f t="shared" si="17"/>
        <v>20</v>
      </c>
      <c r="CA17" s="239">
        <v>100</v>
      </c>
      <c r="CB17" s="240">
        <v>100</v>
      </c>
      <c r="CC17" s="240">
        <v>100</v>
      </c>
      <c r="CD17" s="240">
        <v>100</v>
      </c>
      <c r="CE17" s="240">
        <v>100</v>
      </c>
      <c r="CF17" s="240">
        <v>100</v>
      </c>
      <c r="CG17" s="240">
        <v>100</v>
      </c>
      <c r="CH17" s="240">
        <v>100</v>
      </c>
      <c r="CI17" s="240">
        <v>83.33333333333334</v>
      </c>
      <c r="CJ17" s="240">
        <v>100</v>
      </c>
      <c r="CK17" s="240">
        <v>100</v>
      </c>
      <c r="CL17" s="240">
        <v>100</v>
      </c>
      <c r="CM17" s="240">
        <v>100</v>
      </c>
      <c r="CN17" s="240">
        <v>100</v>
      </c>
      <c r="CO17" s="241">
        <v>100</v>
      </c>
      <c r="CP17" s="96">
        <f t="shared" si="18"/>
        <v>100</v>
      </c>
      <c r="CQ17" s="184">
        <f t="shared" si="19"/>
        <v>10</v>
      </c>
      <c r="CR17" s="242">
        <v>100</v>
      </c>
      <c r="CS17" s="243">
        <v>100</v>
      </c>
      <c r="CT17" s="243">
        <v>100</v>
      </c>
      <c r="CU17" s="244">
        <v>100</v>
      </c>
      <c r="CV17" s="96">
        <f t="shared" si="20"/>
        <v>100</v>
      </c>
      <c r="CW17" s="184">
        <f t="shared" si="21"/>
        <v>10</v>
      </c>
      <c r="CX17" s="245">
        <v>100</v>
      </c>
      <c r="CY17" s="79">
        <f t="shared" si="22"/>
        <v>100</v>
      </c>
      <c r="CZ17" s="42">
        <f t="shared" si="23"/>
        <v>10</v>
      </c>
      <c r="DA17" s="206">
        <f t="shared" si="24"/>
        <v>30</v>
      </c>
      <c r="DB17" s="246">
        <f t="shared" si="25"/>
        <v>106</v>
      </c>
    </row>
    <row r="18" spans="1:106" s="15" customFormat="1" ht="18" customHeight="1">
      <c r="A18" s="186">
        <v>9</v>
      </c>
      <c r="B18" s="128" t="s">
        <v>93</v>
      </c>
      <c r="C18" s="129" t="s">
        <v>114</v>
      </c>
      <c r="D18" s="188">
        <v>44.15584415584416</v>
      </c>
      <c r="E18" s="189">
        <f t="shared" si="0"/>
        <v>3</v>
      </c>
      <c r="F18" s="190">
        <v>0</v>
      </c>
      <c r="G18" s="163">
        <v>1</v>
      </c>
      <c r="H18" s="164">
        <f t="shared" si="1"/>
        <v>4</v>
      </c>
      <c r="I18" s="192">
        <v>1</v>
      </c>
      <c r="J18" s="162">
        <v>1</v>
      </c>
      <c r="K18" s="162">
        <v>1</v>
      </c>
      <c r="L18" s="162">
        <v>1</v>
      </c>
      <c r="M18" s="162">
        <v>1</v>
      </c>
      <c r="N18" s="162">
        <v>1</v>
      </c>
      <c r="O18" s="162">
        <v>0</v>
      </c>
      <c r="P18" s="162">
        <v>1</v>
      </c>
      <c r="Q18" s="162">
        <v>1</v>
      </c>
      <c r="R18" s="193">
        <v>1</v>
      </c>
      <c r="S18" s="165">
        <f t="shared" si="2"/>
        <v>9</v>
      </c>
      <c r="T18" s="166">
        <v>2</v>
      </c>
      <c r="U18" s="167">
        <v>4</v>
      </c>
      <c r="V18" s="168">
        <v>0</v>
      </c>
      <c r="W18" s="165">
        <f t="shared" si="3"/>
        <v>6</v>
      </c>
      <c r="X18" s="169">
        <v>0</v>
      </c>
      <c r="Y18" s="96">
        <v>0</v>
      </c>
      <c r="Z18" s="200">
        <f t="shared" si="4"/>
        <v>19</v>
      </c>
      <c r="AA18" s="170">
        <v>0</v>
      </c>
      <c r="AB18" s="171">
        <v>1</v>
      </c>
      <c r="AC18" s="171">
        <v>0</v>
      </c>
      <c r="AD18" s="171">
        <v>0</v>
      </c>
      <c r="AE18" s="171">
        <v>0</v>
      </c>
      <c r="AF18" s="172">
        <v>2</v>
      </c>
      <c r="AG18" s="173">
        <f t="shared" si="5"/>
        <v>3</v>
      </c>
      <c r="AH18" s="185">
        <v>1</v>
      </c>
      <c r="AI18" s="179">
        <v>1</v>
      </c>
      <c r="AJ18" s="179">
        <v>1</v>
      </c>
      <c r="AK18" s="180">
        <v>1</v>
      </c>
      <c r="AL18" s="178">
        <v>1</v>
      </c>
      <c r="AM18" s="179">
        <v>1</v>
      </c>
      <c r="AN18" s="179">
        <v>1</v>
      </c>
      <c r="AO18" s="179">
        <v>1</v>
      </c>
      <c r="AP18" s="179">
        <v>1</v>
      </c>
      <c r="AQ18" s="180">
        <v>1</v>
      </c>
      <c r="AR18" s="173">
        <f t="shared" si="6"/>
        <v>10</v>
      </c>
      <c r="AS18" s="177">
        <v>2</v>
      </c>
      <c r="AT18" s="175">
        <v>0</v>
      </c>
      <c r="AU18" s="175">
        <v>0</v>
      </c>
      <c r="AV18" s="175">
        <v>2</v>
      </c>
      <c r="AW18" s="176">
        <v>2</v>
      </c>
      <c r="AX18" s="173">
        <f t="shared" si="7"/>
        <v>6</v>
      </c>
      <c r="AY18" s="181">
        <v>0</v>
      </c>
      <c r="AZ18" s="182">
        <v>0</v>
      </c>
      <c r="BA18" s="173">
        <f t="shared" si="8"/>
        <v>0</v>
      </c>
      <c r="BB18" s="174">
        <v>0</v>
      </c>
      <c r="BC18" s="175">
        <v>0</v>
      </c>
      <c r="BD18" s="175">
        <v>2</v>
      </c>
      <c r="BE18" s="175">
        <v>2</v>
      </c>
      <c r="BF18" s="176">
        <v>3</v>
      </c>
      <c r="BG18" s="173">
        <f t="shared" si="9"/>
        <v>7</v>
      </c>
      <c r="BH18" s="183">
        <v>0</v>
      </c>
      <c r="BI18" s="171">
        <v>0</v>
      </c>
      <c r="BJ18" s="172">
        <v>4</v>
      </c>
      <c r="BK18" s="173">
        <f t="shared" si="10"/>
        <v>4</v>
      </c>
      <c r="BL18" s="178">
        <v>0</v>
      </c>
      <c r="BM18" s="179">
        <v>0</v>
      </c>
      <c r="BN18" s="180">
        <v>0</v>
      </c>
      <c r="BO18" s="173">
        <f t="shared" si="11"/>
        <v>0</v>
      </c>
      <c r="BP18" s="234">
        <f t="shared" si="12"/>
        <v>30</v>
      </c>
      <c r="BQ18" s="235">
        <v>100</v>
      </c>
      <c r="BR18" s="236">
        <v>66.66666666666666</v>
      </c>
      <c r="BS18" s="236">
        <v>83.33333333333334</v>
      </c>
      <c r="BT18" s="237">
        <v>83.33333333333334</v>
      </c>
      <c r="BU18" s="96">
        <f t="shared" si="13"/>
        <v>100</v>
      </c>
      <c r="BV18" s="184">
        <f t="shared" si="14"/>
        <v>10</v>
      </c>
      <c r="BW18" s="238">
        <v>83.33333333333334</v>
      </c>
      <c r="BX18" s="79">
        <f t="shared" si="15"/>
        <v>100</v>
      </c>
      <c r="BY18" s="42">
        <f t="shared" si="16"/>
        <v>10</v>
      </c>
      <c r="BZ18" s="205">
        <f t="shared" si="17"/>
        <v>20</v>
      </c>
      <c r="CA18" s="239">
        <v>66.66666666666666</v>
      </c>
      <c r="CB18" s="240">
        <v>100</v>
      </c>
      <c r="CC18" s="240">
        <v>66.66666666666666</v>
      </c>
      <c r="CD18" s="240">
        <v>83.33333333333334</v>
      </c>
      <c r="CE18" s="240">
        <v>83.33333333333334</v>
      </c>
      <c r="CF18" s="240">
        <v>83.33333333333334</v>
      </c>
      <c r="CG18" s="240">
        <v>83.33333333333334</v>
      </c>
      <c r="CH18" s="240">
        <v>83.33333333333334</v>
      </c>
      <c r="CI18" s="240">
        <v>50</v>
      </c>
      <c r="CJ18" s="240">
        <v>100</v>
      </c>
      <c r="CK18" s="240">
        <v>83.33333333333334</v>
      </c>
      <c r="CL18" s="240">
        <v>83.33333333333334</v>
      </c>
      <c r="CM18" s="240">
        <v>83.33333333333334</v>
      </c>
      <c r="CN18" s="240">
        <v>83.33333333333334</v>
      </c>
      <c r="CO18" s="241">
        <v>66.66666666666666</v>
      </c>
      <c r="CP18" s="96">
        <f t="shared" si="18"/>
        <v>100</v>
      </c>
      <c r="CQ18" s="184">
        <f t="shared" si="19"/>
        <v>10</v>
      </c>
      <c r="CR18" s="242">
        <v>83.33333333333334</v>
      </c>
      <c r="CS18" s="243">
        <v>83.33333333333334</v>
      </c>
      <c r="CT18" s="243">
        <v>66.66666666666666</v>
      </c>
      <c r="CU18" s="244">
        <v>83.33333333333334</v>
      </c>
      <c r="CV18" s="96">
        <f t="shared" si="20"/>
        <v>100</v>
      </c>
      <c r="CW18" s="184">
        <f t="shared" si="21"/>
        <v>10</v>
      </c>
      <c r="CX18" s="245">
        <v>83.33333333333334</v>
      </c>
      <c r="CY18" s="79">
        <f t="shared" si="22"/>
        <v>100</v>
      </c>
      <c r="CZ18" s="42">
        <f t="shared" si="23"/>
        <v>10</v>
      </c>
      <c r="DA18" s="206">
        <f t="shared" si="24"/>
        <v>30</v>
      </c>
      <c r="DB18" s="246">
        <f t="shared" si="25"/>
        <v>99</v>
      </c>
    </row>
    <row r="19" spans="1:106" s="15" customFormat="1" ht="18" customHeight="1">
      <c r="A19" s="186">
        <v>10</v>
      </c>
      <c r="B19" s="128" t="s">
        <v>93</v>
      </c>
      <c r="C19" s="129" t="s">
        <v>116</v>
      </c>
      <c r="D19" s="188">
        <v>62.33766233766234</v>
      </c>
      <c r="E19" s="189">
        <f t="shared" si="0"/>
        <v>5</v>
      </c>
      <c r="F19" s="190">
        <v>0</v>
      </c>
      <c r="G19" s="163">
        <v>1</v>
      </c>
      <c r="H19" s="164">
        <f t="shared" si="1"/>
        <v>6</v>
      </c>
      <c r="I19" s="192">
        <v>1</v>
      </c>
      <c r="J19" s="162">
        <v>1</v>
      </c>
      <c r="K19" s="162">
        <v>1</v>
      </c>
      <c r="L19" s="162">
        <v>1</v>
      </c>
      <c r="M19" s="162">
        <v>1</v>
      </c>
      <c r="N19" s="162">
        <v>1</v>
      </c>
      <c r="O19" s="162">
        <v>1</v>
      </c>
      <c r="P19" s="162">
        <v>1</v>
      </c>
      <c r="Q19" s="162">
        <v>1</v>
      </c>
      <c r="R19" s="193">
        <v>1</v>
      </c>
      <c r="S19" s="165">
        <f t="shared" si="2"/>
        <v>10</v>
      </c>
      <c r="T19" s="166">
        <v>2</v>
      </c>
      <c r="U19" s="167">
        <v>4</v>
      </c>
      <c r="V19" s="168">
        <v>4</v>
      </c>
      <c r="W19" s="165">
        <f t="shared" si="3"/>
        <v>10</v>
      </c>
      <c r="X19" s="169">
        <v>0</v>
      </c>
      <c r="Y19" s="96">
        <v>0</v>
      </c>
      <c r="Z19" s="200">
        <f t="shared" si="4"/>
        <v>26</v>
      </c>
      <c r="AA19" s="170">
        <v>1</v>
      </c>
      <c r="AB19" s="171">
        <v>1</v>
      </c>
      <c r="AC19" s="171">
        <v>0</v>
      </c>
      <c r="AD19" s="171">
        <v>0</v>
      </c>
      <c r="AE19" s="171">
        <v>0</v>
      </c>
      <c r="AF19" s="172">
        <v>2</v>
      </c>
      <c r="AG19" s="173">
        <f t="shared" si="5"/>
        <v>4</v>
      </c>
      <c r="AH19" s="185">
        <v>1</v>
      </c>
      <c r="AI19" s="179">
        <v>1</v>
      </c>
      <c r="AJ19" s="179">
        <v>1</v>
      </c>
      <c r="AK19" s="180">
        <v>1</v>
      </c>
      <c r="AL19" s="178">
        <v>1</v>
      </c>
      <c r="AM19" s="179">
        <v>1</v>
      </c>
      <c r="AN19" s="179">
        <v>1</v>
      </c>
      <c r="AO19" s="179">
        <v>1</v>
      </c>
      <c r="AP19" s="179">
        <v>1</v>
      </c>
      <c r="AQ19" s="180">
        <v>1</v>
      </c>
      <c r="AR19" s="173">
        <f t="shared" si="6"/>
        <v>10</v>
      </c>
      <c r="AS19" s="177">
        <v>2</v>
      </c>
      <c r="AT19" s="175">
        <v>0</v>
      </c>
      <c r="AU19" s="175">
        <v>2</v>
      </c>
      <c r="AV19" s="175">
        <v>2</v>
      </c>
      <c r="AW19" s="176">
        <v>2</v>
      </c>
      <c r="AX19" s="173">
        <f t="shared" si="7"/>
        <v>8</v>
      </c>
      <c r="AY19" s="181">
        <v>2</v>
      </c>
      <c r="AZ19" s="182">
        <v>1</v>
      </c>
      <c r="BA19" s="173">
        <f t="shared" si="8"/>
        <v>3</v>
      </c>
      <c r="BB19" s="174">
        <v>2</v>
      </c>
      <c r="BC19" s="175">
        <v>1</v>
      </c>
      <c r="BD19" s="175">
        <v>2</v>
      </c>
      <c r="BE19" s="175">
        <v>2</v>
      </c>
      <c r="BF19" s="176">
        <v>3</v>
      </c>
      <c r="BG19" s="173">
        <f t="shared" si="9"/>
        <v>10</v>
      </c>
      <c r="BH19" s="183">
        <v>0</v>
      </c>
      <c r="BI19" s="171">
        <v>3</v>
      </c>
      <c r="BJ19" s="172">
        <v>4</v>
      </c>
      <c r="BK19" s="173">
        <f t="shared" si="10"/>
        <v>7</v>
      </c>
      <c r="BL19" s="178">
        <v>3</v>
      </c>
      <c r="BM19" s="179">
        <v>0</v>
      </c>
      <c r="BN19" s="180">
        <v>4</v>
      </c>
      <c r="BO19" s="173">
        <f t="shared" si="11"/>
        <v>7</v>
      </c>
      <c r="BP19" s="234">
        <f t="shared" si="12"/>
        <v>49</v>
      </c>
      <c r="BQ19" s="235">
        <v>100</v>
      </c>
      <c r="BR19" s="236">
        <v>100</v>
      </c>
      <c r="BS19" s="236">
        <v>100</v>
      </c>
      <c r="BT19" s="237">
        <v>100</v>
      </c>
      <c r="BU19" s="96">
        <f t="shared" si="13"/>
        <v>100</v>
      </c>
      <c r="BV19" s="184">
        <f t="shared" si="14"/>
        <v>10</v>
      </c>
      <c r="BW19" s="238">
        <v>100</v>
      </c>
      <c r="BX19" s="79">
        <f t="shared" si="15"/>
        <v>100</v>
      </c>
      <c r="BY19" s="42">
        <f t="shared" si="16"/>
        <v>10</v>
      </c>
      <c r="BZ19" s="205">
        <f t="shared" si="17"/>
        <v>20</v>
      </c>
      <c r="CA19" s="239">
        <v>92.3076923076923</v>
      </c>
      <c r="CB19" s="240">
        <v>92.3076923076923</v>
      </c>
      <c r="CC19" s="240">
        <v>92.3076923076923</v>
      </c>
      <c r="CD19" s="240">
        <v>100</v>
      </c>
      <c r="CE19" s="240">
        <v>92.3076923076923</v>
      </c>
      <c r="CF19" s="240">
        <v>92.3076923076923</v>
      </c>
      <c r="CG19" s="240">
        <v>100</v>
      </c>
      <c r="CH19" s="240">
        <v>92.3076923076923</v>
      </c>
      <c r="CI19" s="240">
        <v>92.3076923076923</v>
      </c>
      <c r="CJ19" s="240">
        <v>100</v>
      </c>
      <c r="CK19" s="240">
        <v>100</v>
      </c>
      <c r="CL19" s="240">
        <v>92.3076923076923</v>
      </c>
      <c r="CM19" s="240">
        <v>100</v>
      </c>
      <c r="CN19" s="240">
        <v>100</v>
      </c>
      <c r="CO19" s="241">
        <v>92.3076923076923</v>
      </c>
      <c r="CP19" s="96">
        <f t="shared" si="18"/>
        <v>100</v>
      </c>
      <c r="CQ19" s="184">
        <f t="shared" si="19"/>
        <v>10</v>
      </c>
      <c r="CR19" s="242">
        <v>100</v>
      </c>
      <c r="CS19" s="243">
        <v>100</v>
      </c>
      <c r="CT19" s="243">
        <v>92.3076923076923</v>
      </c>
      <c r="CU19" s="244">
        <v>92.3076923076923</v>
      </c>
      <c r="CV19" s="96">
        <f t="shared" si="20"/>
        <v>100</v>
      </c>
      <c r="CW19" s="184">
        <f t="shared" si="21"/>
        <v>10</v>
      </c>
      <c r="CX19" s="245">
        <v>92.3076923076923</v>
      </c>
      <c r="CY19" s="79">
        <f t="shared" si="22"/>
        <v>100</v>
      </c>
      <c r="CZ19" s="42">
        <f t="shared" si="23"/>
        <v>10</v>
      </c>
      <c r="DA19" s="206">
        <f t="shared" si="24"/>
        <v>30</v>
      </c>
      <c r="DB19" s="246">
        <f t="shared" si="25"/>
        <v>125</v>
      </c>
    </row>
    <row r="20" s="15" customFormat="1" ht="18" customHeight="1"/>
    <row r="21" s="15" customFormat="1" ht="18" customHeight="1"/>
    <row r="22" s="15" customFormat="1" ht="18" customHeight="1"/>
    <row r="23" s="15" customFormat="1" ht="18" customHeight="1"/>
    <row r="24" s="15" customFormat="1" ht="18" customHeight="1"/>
    <row r="25" s="15" customFormat="1" ht="18" customHeight="1"/>
    <row r="26" s="15" customFormat="1" ht="18" customHeight="1"/>
    <row r="27" spans="1:106" s="15" customFormat="1" ht="18" customHeight="1">
      <c r="A27" s="16"/>
      <c r="B27" s="21"/>
      <c r="C27" s="21"/>
      <c r="D27" s="23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</row>
    <row r="28" spans="1:106" s="15" customFormat="1" ht="18" customHeight="1">
      <c r="A28" s="16"/>
      <c r="B28" s="21"/>
      <c r="C28" s="21"/>
      <c r="D28" s="23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</row>
    <row r="29" spans="1:19" s="15" customFormat="1" ht="18" customHeight="1">
      <c r="A29" s="16"/>
      <c r="B29" s="21"/>
      <c r="C29" s="22"/>
      <c r="D29" s="23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1:19" s="15" customFormat="1" ht="18" customHeight="1">
      <c r="A30" s="16"/>
      <c r="B30" s="21"/>
      <c r="C30" s="22"/>
      <c r="D30" s="23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s="15" customFormat="1" ht="18" customHeight="1">
      <c r="A31" s="16"/>
      <c r="B31" s="21"/>
      <c r="C31" s="22"/>
      <c r="D31" s="23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1:19" s="15" customFormat="1" ht="18" customHeight="1">
      <c r="A32" s="16"/>
      <c r="B32" s="21"/>
      <c r="C32" s="22"/>
      <c r="D32" s="23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s="15" customFormat="1" ht="18" customHeight="1">
      <c r="A33" s="16"/>
      <c r="B33" s="21"/>
      <c r="C33" s="22"/>
      <c r="D33" s="23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1:19" s="15" customFormat="1" ht="18" customHeight="1">
      <c r="A34" s="16"/>
      <c r="B34" s="21"/>
      <c r="C34" s="22"/>
      <c r="D34" s="23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s="15" customFormat="1" ht="18" customHeight="1">
      <c r="A35" s="16"/>
      <c r="B35" s="21"/>
      <c r="C35" s="22"/>
      <c r="D35" s="23"/>
      <c r="E35" s="24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1:19" s="15" customFormat="1" ht="18" customHeight="1">
      <c r="A36" s="16"/>
      <c r="B36" s="21"/>
      <c r="C36" s="22"/>
      <c r="D36" s="23"/>
      <c r="E36" s="24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1:19" s="15" customFormat="1" ht="18" customHeight="1">
      <c r="A37" s="16"/>
      <c r="B37" s="21"/>
      <c r="C37" s="22"/>
      <c r="D37" s="23"/>
      <c r="E37" s="24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1:19" s="15" customFormat="1" ht="18" customHeight="1">
      <c r="A38" s="16"/>
      <c r="B38" s="21"/>
      <c r="C38" s="22"/>
      <c r="D38" s="23"/>
      <c r="E38" s="24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</row>
    <row r="39" spans="1:19" s="15" customFormat="1" ht="18" customHeight="1">
      <c r="A39" s="16"/>
      <c r="B39" s="21"/>
      <c r="C39" s="22"/>
      <c r="D39" s="23"/>
      <c r="E39" s="24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s="15" customFormat="1" ht="18" customHeight="1">
      <c r="A40" s="16"/>
      <c r="B40" s="21"/>
      <c r="C40" s="22"/>
      <c r="D40" s="23"/>
      <c r="E40" s="2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1:19" s="15" customFormat="1" ht="18" customHeight="1">
      <c r="A41" s="16"/>
      <c r="B41" s="21"/>
      <c r="C41" s="22"/>
      <c r="D41" s="23"/>
      <c r="E41" s="24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1:19" s="15" customFormat="1" ht="18" customHeight="1">
      <c r="A42" s="16"/>
      <c r="B42" s="21"/>
      <c r="C42" s="22"/>
      <c r="D42" s="23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</row>
    <row r="43" spans="1:19" s="15" customFormat="1" ht="18" customHeight="1">
      <c r="A43" s="16"/>
      <c r="B43" s="21"/>
      <c r="C43" s="22"/>
      <c r="D43" s="23"/>
      <c r="E43" s="24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</row>
    <row r="44" spans="1:19" s="15" customFormat="1" ht="18" customHeight="1">
      <c r="A44" s="16"/>
      <c r="B44" s="21"/>
      <c r="C44" s="22"/>
      <c r="D44" s="23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</row>
    <row r="45" spans="1:19" s="15" customFormat="1" ht="18" customHeight="1">
      <c r="A45" s="16"/>
      <c r="B45" s="21"/>
      <c r="C45" s="22"/>
      <c r="D45" s="23"/>
      <c r="E45" s="24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spans="1:106" s="15" customFormat="1" ht="18" customHeight="1">
      <c r="A46" s="16"/>
      <c r="B46" s="21"/>
      <c r="C46" s="22"/>
      <c r="D46" s="23"/>
      <c r="E46" s="24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</row>
    <row r="47" spans="3:91" ht="18.75">
      <c r="C47" s="22"/>
      <c r="R47" s="25"/>
      <c r="S47" s="25"/>
      <c r="CM47" s="15"/>
    </row>
    <row r="48" spans="3:91" ht="18.75">
      <c r="C48" s="22"/>
      <c r="R48" s="25"/>
      <c r="S48" s="25"/>
      <c r="CM48" s="15"/>
    </row>
    <row r="49" spans="3:91" ht="18.75">
      <c r="C49" s="22"/>
      <c r="R49" s="25"/>
      <c r="S49" s="25"/>
      <c r="CM49" s="15"/>
    </row>
    <row r="50" spans="3:91" ht="18.75">
      <c r="C50" s="22"/>
      <c r="R50" s="25"/>
      <c r="S50" s="25"/>
      <c r="CM50" s="15"/>
    </row>
    <row r="51" spans="3:91" ht="18.75">
      <c r="C51" s="22"/>
      <c r="R51" s="25"/>
      <c r="S51" s="25"/>
      <c r="CM51" s="15"/>
    </row>
    <row r="52" spans="3:91" ht="18.75">
      <c r="C52" s="22"/>
      <c r="R52" s="25"/>
      <c r="S52" s="25"/>
      <c r="CM52" s="15"/>
    </row>
    <row r="53" spans="3:91" ht="18.75">
      <c r="C53" s="22"/>
      <c r="R53" s="25"/>
      <c r="S53" s="25"/>
      <c r="CM53" s="15"/>
    </row>
    <row r="54" spans="3:106" ht="18.75">
      <c r="C54" s="22"/>
      <c r="R54" s="25"/>
      <c r="S54" s="25"/>
      <c r="CM54" s="15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</row>
    <row r="55" spans="1:91" s="23" customFormat="1" ht="18.75">
      <c r="A55" s="16"/>
      <c r="B55" s="21"/>
      <c r="C55" s="22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</row>
    <row r="56" spans="1:91" s="23" customFormat="1" ht="18.75">
      <c r="A56" s="16"/>
      <c r="B56" s="21"/>
      <c r="C56" s="22"/>
      <c r="E56" s="24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</row>
    <row r="57" spans="1:91" s="23" customFormat="1" ht="18.75">
      <c r="A57" s="16"/>
      <c r="B57" s="21"/>
      <c r="C57" s="22"/>
      <c r="E57" s="24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</row>
    <row r="58" spans="1:91" s="23" customFormat="1" ht="18.75">
      <c r="A58" s="16"/>
      <c r="B58" s="21"/>
      <c r="C58" s="22"/>
      <c r="E58" s="24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</row>
    <row r="59" spans="1:91" s="23" customFormat="1" ht="18.75">
      <c r="A59" s="16"/>
      <c r="B59" s="21"/>
      <c r="C59" s="22"/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</row>
    <row r="60" spans="1:91" s="23" customFormat="1" ht="18.75">
      <c r="A60" s="16"/>
      <c r="B60" s="21"/>
      <c r="C60" s="22"/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</row>
    <row r="61" spans="1:91" s="23" customFormat="1" ht="18.75">
      <c r="A61" s="16"/>
      <c r="B61" s="21"/>
      <c r="C61" s="22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</row>
    <row r="62" spans="1:91" s="23" customFormat="1" ht="18.75">
      <c r="A62" s="16"/>
      <c r="B62" s="21"/>
      <c r="C62" s="22"/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</row>
    <row r="63" spans="1:91" s="23" customFormat="1" ht="18.75">
      <c r="A63" s="16"/>
      <c r="B63" s="21"/>
      <c r="C63" s="22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</row>
    <row r="64" spans="1:91" s="23" customFormat="1" ht="18.75">
      <c r="A64" s="16"/>
      <c r="B64" s="21"/>
      <c r="C64" s="22"/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</row>
    <row r="65" spans="1:91" s="23" customFormat="1" ht="18.75">
      <c r="A65" s="16"/>
      <c r="B65" s="21"/>
      <c r="C65" s="22"/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</row>
    <row r="66" spans="1:91" s="23" customFormat="1" ht="18.75">
      <c r="A66" s="16"/>
      <c r="B66" s="21"/>
      <c r="C66" s="22"/>
      <c r="E66" s="24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</row>
    <row r="67" spans="1:91" s="23" customFormat="1" ht="18.75">
      <c r="A67" s="16"/>
      <c r="B67" s="21"/>
      <c r="C67" s="22"/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</row>
    <row r="68" spans="1:91" s="23" customFormat="1" ht="18.75">
      <c r="A68" s="16"/>
      <c r="B68" s="21"/>
      <c r="C68" s="22"/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</row>
    <row r="69" spans="1:91" s="23" customFormat="1" ht="18.75">
      <c r="A69" s="16"/>
      <c r="B69" s="21"/>
      <c r="C69" s="22"/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</row>
    <row r="70" spans="1:91" s="23" customFormat="1" ht="18.75">
      <c r="A70" s="16"/>
      <c r="B70" s="21"/>
      <c r="C70" s="22"/>
      <c r="E70" s="24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</row>
    <row r="71" spans="1:91" s="23" customFormat="1" ht="18.75">
      <c r="A71" s="16"/>
      <c r="B71" s="21"/>
      <c r="C71" s="22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</row>
    <row r="72" spans="1:91" s="23" customFormat="1" ht="18.75">
      <c r="A72" s="16"/>
      <c r="B72" s="21"/>
      <c r="C72" s="22"/>
      <c r="E72" s="24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</row>
    <row r="73" spans="1:91" s="23" customFormat="1" ht="18.75">
      <c r="A73" s="16"/>
      <c r="B73" s="21"/>
      <c r="C73" s="22"/>
      <c r="E73" s="24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</row>
    <row r="74" spans="1:91" s="23" customFormat="1" ht="18.75">
      <c r="A74" s="16"/>
      <c r="B74" s="21"/>
      <c r="C74" s="22"/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</row>
    <row r="75" spans="1:91" s="23" customFormat="1" ht="18.75">
      <c r="A75" s="16"/>
      <c r="B75" s="21"/>
      <c r="C75" s="22"/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</row>
    <row r="76" spans="1:91" s="23" customFormat="1" ht="18.75">
      <c r="A76" s="16"/>
      <c r="B76" s="21"/>
      <c r="C76" s="22"/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</row>
    <row r="77" spans="1:91" s="23" customFormat="1" ht="18.75">
      <c r="A77" s="16"/>
      <c r="B77" s="21"/>
      <c r="C77" s="22"/>
      <c r="E77" s="24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</row>
    <row r="78" spans="1:91" s="23" customFormat="1" ht="18.75">
      <c r="A78" s="16"/>
      <c r="B78" s="21"/>
      <c r="C78" s="22"/>
      <c r="E78" s="24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</row>
    <row r="79" spans="1:91" s="23" customFormat="1" ht="18.75">
      <c r="A79" s="16"/>
      <c r="B79" s="21"/>
      <c r="C79" s="22"/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</row>
    <row r="80" spans="1:91" s="23" customFormat="1" ht="18.75">
      <c r="A80" s="16"/>
      <c r="B80" s="21"/>
      <c r="C80" s="22"/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</row>
    <row r="81" spans="1:91" s="23" customFormat="1" ht="18.75">
      <c r="A81" s="16"/>
      <c r="B81" s="21"/>
      <c r="C81" s="22"/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</row>
    <row r="82" spans="1:91" s="23" customFormat="1" ht="18.75">
      <c r="A82" s="16"/>
      <c r="B82" s="21"/>
      <c r="C82" s="22"/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</row>
    <row r="83" spans="1:91" s="23" customFormat="1" ht="18.75">
      <c r="A83" s="16"/>
      <c r="B83" s="21"/>
      <c r="C83" s="22"/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</row>
    <row r="84" spans="1:90" s="23" customFormat="1" ht="18.75">
      <c r="A84" s="16"/>
      <c r="B84" s="21"/>
      <c r="C84" s="22"/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</row>
    <row r="85" spans="1:90" s="23" customFormat="1" ht="18.75">
      <c r="A85" s="16"/>
      <c r="B85" s="21"/>
      <c r="C85" s="22"/>
      <c r="E85" s="24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</row>
    <row r="86" spans="1:90" s="23" customFormat="1" ht="18.75">
      <c r="A86" s="16"/>
      <c r="B86" s="21"/>
      <c r="C86" s="22"/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</row>
    <row r="87" spans="1:90" s="23" customFormat="1" ht="18.75">
      <c r="A87" s="16"/>
      <c r="B87" s="21"/>
      <c r="C87" s="22"/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</row>
    <row r="88" spans="1:90" s="23" customFormat="1" ht="18.75">
      <c r="A88" s="16"/>
      <c r="B88" s="21"/>
      <c r="C88" s="22"/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</row>
    <row r="89" spans="1:90" s="23" customFormat="1" ht="18.75">
      <c r="A89" s="16"/>
      <c r="B89" s="21"/>
      <c r="C89" s="22"/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</row>
    <row r="90" spans="1:90" s="23" customFormat="1" ht="18.75">
      <c r="A90" s="16"/>
      <c r="B90" s="21"/>
      <c r="C90" s="22"/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</row>
    <row r="91" spans="1:90" s="23" customFormat="1" ht="18.75">
      <c r="A91" s="16"/>
      <c r="B91" s="21"/>
      <c r="C91" s="22"/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</row>
    <row r="92" spans="1:90" s="23" customFormat="1" ht="18.75">
      <c r="A92" s="16"/>
      <c r="B92" s="21"/>
      <c r="C92" s="22"/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</row>
    <row r="93" spans="1:90" s="23" customFormat="1" ht="18.75">
      <c r="A93" s="16"/>
      <c r="B93" s="21"/>
      <c r="C93" s="22"/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</row>
    <row r="94" spans="1:90" s="23" customFormat="1" ht="18.75">
      <c r="A94" s="16"/>
      <c r="B94" s="21"/>
      <c r="C94" s="22"/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</row>
    <row r="95" spans="1:89" s="23" customFormat="1" ht="18.75">
      <c r="A95" s="16"/>
      <c r="B95" s="21"/>
      <c r="C95" s="22"/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</row>
    <row r="96" spans="1:89" s="23" customFormat="1" ht="18.75">
      <c r="A96" s="16"/>
      <c r="B96" s="21"/>
      <c r="C96" s="22"/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</row>
    <row r="97" spans="1:89" s="23" customFormat="1" ht="18.75">
      <c r="A97" s="16"/>
      <c r="B97" s="21"/>
      <c r="C97" s="22"/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</row>
    <row r="98" spans="1:89" s="23" customFormat="1" ht="18.75">
      <c r="A98" s="16"/>
      <c r="B98" s="21"/>
      <c r="C98" s="22"/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</row>
    <row r="99" spans="1:89" s="23" customFormat="1" ht="18.75">
      <c r="A99" s="16"/>
      <c r="B99" s="21"/>
      <c r="C99" s="22"/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</row>
    <row r="100" spans="1:89" s="23" customFormat="1" ht="18.75">
      <c r="A100" s="16"/>
      <c r="B100" s="21"/>
      <c r="C100" s="22"/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</row>
    <row r="101" spans="1:89" s="23" customFormat="1" ht="18.75">
      <c r="A101" s="16"/>
      <c r="B101" s="21"/>
      <c r="C101" s="22"/>
      <c r="E101" s="24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</row>
    <row r="102" spans="1:89" s="23" customFormat="1" ht="18.75">
      <c r="A102" s="16"/>
      <c r="B102" s="21"/>
      <c r="C102" s="22"/>
      <c r="E102" s="24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</row>
    <row r="103" spans="1:89" s="23" customFormat="1" ht="18.75">
      <c r="A103" s="16"/>
      <c r="B103" s="21"/>
      <c r="C103" s="22"/>
      <c r="E103" s="24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</row>
    <row r="104" spans="1:89" s="23" customFormat="1" ht="18.75">
      <c r="A104" s="16"/>
      <c r="B104" s="21"/>
      <c r="C104" s="22"/>
      <c r="E104" s="24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</row>
    <row r="105" spans="1:89" s="23" customFormat="1" ht="18.75">
      <c r="A105" s="16"/>
      <c r="B105" s="21"/>
      <c r="C105" s="22"/>
      <c r="E105" s="24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</row>
    <row r="106" spans="1:89" s="23" customFormat="1" ht="18.75">
      <c r="A106" s="16"/>
      <c r="B106" s="21"/>
      <c r="C106" s="22"/>
      <c r="E106" s="24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</row>
    <row r="107" spans="1:89" s="23" customFormat="1" ht="18.75">
      <c r="A107" s="16"/>
      <c r="B107" s="21"/>
      <c r="C107" s="22"/>
      <c r="E107" s="24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</row>
    <row r="108" spans="1:89" s="23" customFormat="1" ht="18.75">
      <c r="A108" s="16"/>
      <c r="B108" s="21"/>
      <c r="C108" s="22"/>
      <c r="E108" s="24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</row>
    <row r="109" spans="1:89" s="23" customFormat="1" ht="18.75">
      <c r="A109" s="16"/>
      <c r="B109" s="21"/>
      <c r="C109" s="22"/>
      <c r="E109" s="24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</row>
    <row r="110" spans="1:87" s="23" customFormat="1" ht="18.75">
      <c r="A110" s="16"/>
      <c r="B110" s="21"/>
      <c r="C110" s="22"/>
      <c r="E110" s="24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</row>
    <row r="111" spans="1:87" s="23" customFormat="1" ht="18.75">
      <c r="A111" s="16"/>
      <c r="B111" s="21"/>
      <c r="C111" s="22"/>
      <c r="E111" s="24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</row>
    <row r="112" spans="1:87" s="23" customFormat="1" ht="18.75">
      <c r="A112" s="16"/>
      <c r="B112" s="21"/>
      <c r="C112" s="22"/>
      <c r="E112" s="24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</row>
    <row r="113" spans="1:87" s="23" customFormat="1" ht="18.75">
      <c r="A113" s="16"/>
      <c r="B113" s="21"/>
      <c r="C113" s="22"/>
      <c r="E113" s="24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</row>
    <row r="114" spans="1:87" s="23" customFormat="1" ht="18.75">
      <c r="A114" s="16"/>
      <c r="B114" s="21"/>
      <c r="C114" s="22"/>
      <c r="E114" s="24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</row>
    <row r="115" spans="1:87" s="23" customFormat="1" ht="18.75">
      <c r="A115" s="16"/>
      <c r="B115" s="21"/>
      <c r="C115" s="22"/>
      <c r="E115" s="24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</row>
    <row r="116" spans="1:87" s="23" customFormat="1" ht="18.75">
      <c r="A116" s="16"/>
      <c r="B116" s="21"/>
      <c r="C116" s="22"/>
      <c r="E116" s="24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</row>
    <row r="117" spans="1:87" s="23" customFormat="1" ht="18.75">
      <c r="A117" s="16"/>
      <c r="B117" s="21"/>
      <c r="C117" s="22"/>
      <c r="E117" s="24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</row>
    <row r="118" spans="1:87" s="23" customFormat="1" ht="18.75">
      <c r="A118" s="16"/>
      <c r="B118" s="21"/>
      <c r="C118" s="22"/>
      <c r="E118" s="24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</row>
    <row r="119" spans="1:86" s="23" customFormat="1" ht="18.75">
      <c r="A119" s="16"/>
      <c r="B119" s="21"/>
      <c r="C119" s="22"/>
      <c r="E119" s="24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</row>
    <row r="120" spans="1:86" s="23" customFormat="1" ht="18.75">
      <c r="A120" s="16"/>
      <c r="B120" s="21"/>
      <c r="C120" s="22"/>
      <c r="E120" s="24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</row>
    <row r="121" spans="1:86" s="23" customFormat="1" ht="18.75">
      <c r="A121" s="16"/>
      <c r="B121" s="21"/>
      <c r="C121" s="22"/>
      <c r="E121" s="24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</row>
    <row r="122" spans="1:86" s="23" customFormat="1" ht="18.75">
      <c r="A122" s="16"/>
      <c r="B122" s="21"/>
      <c r="C122" s="22"/>
      <c r="E122" s="24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</row>
    <row r="123" spans="1:86" s="23" customFormat="1" ht="18.75">
      <c r="A123" s="16"/>
      <c r="B123" s="21"/>
      <c r="C123" s="22"/>
      <c r="E123" s="24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</row>
    <row r="124" spans="1:86" s="23" customFormat="1" ht="18.75">
      <c r="A124" s="16"/>
      <c r="B124" s="21"/>
      <c r="C124" s="22"/>
      <c r="E124" s="24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</row>
    <row r="125" spans="1:86" s="23" customFormat="1" ht="18.75">
      <c r="A125" s="16"/>
      <c r="B125" s="21"/>
      <c r="C125" s="22"/>
      <c r="E125" s="24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</row>
    <row r="126" spans="1:86" s="23" customFormat="1" ht="18.75">
      <c r="A126" s="16"/>
      <c r="B126" s="21"/>
      <c r="C126" s="22"/>
      <c r="E126" s="24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</row>
    <row r="127" spans="1:86" s="23" customFormat="1" ht="18.75">
      <c r="A127" s="16"/>
      <c r="B127" s="21"/>
      <c r="C127" s="22"/>
      <c r="E127" s="24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</row>
    <row r="128" spans="1:86" s="23" customFormat="1" ht="18.75">
      <c r="A128" s="16"/>
      <c r="B128" s="21"/>
      <c r="C128" s="21"/>
      <c r="E128" s="24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</row>
    <row r="129" spans="1:86" s="23" customFormat="1" ht="18.75">
      <c r="A129" s="16"/>
      <c r="B129" s="21"/>
      <c r="C129" s="21"/>
      <c r="E129" s="24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</row>
    <row r="130" spans="1:86" s="23" customFormat="1" ht="18.75">
      <c r="A130" s="16"/>
      <c r="B130" s="21"/>
      <c r="C130" s="21"/>
      <c r="E130" s="24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</row>
    <row r="131" spans="1:86" s="23" customFormat="1" ht="18.75">
      <c r="A131" s="16"/>
      <c r="B131" s="21"/>
      <c r="C131" s="21"/>
      <c r="E131" s="24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</row>
    <row r="132" spans="1:86" s="23" customFormat="1" ht="18.75">
      <c r="A132" s="16"/>
      <c r="B132" s="21"/>
      <c r="C132" s="21"/>
      <c r="E132" s="24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</row>
    <row r="133" spans="1:86" s="23" customFormat="1" ht="18.75">
      <c r="A133" s="16"/>
      <c r="B133" s="21"/>
      <c r="C133" s="21"/>
      <c r="E133" s="24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</row>
    <row r="134" spans="1:86" s="23" customFormat="1" ht="18.75">
      <c r="A134" s="16"/>
      <c r="B134" s="21"/>
      <c r="C134" s="21"/>
      <c r="E134" s="24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</row>
    <row r="135" spans="1:90" s="23" customFormat="1" ht="18.75">
      <c r="A135" s="16"/>
      <c r="B135" s="21"/>
      <c r="C135" s="21"/>
      <c r="E135" s="24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</row>
    <row r="136" spans="1:90" s="23" customFormat="1" ht="18.75">
      <c r="A136" s="16"/>
      <c r="B136" s="21"/>
      <c r="C136" s="21"/>
      <c r="E136" s="24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</row>
    <row r="137" spans="1:90" s="23" customFormat="1" ht="18.75">
      <c r="A137" s="16"/>
      <c r="B137" s="21"/>
      <c r="C137" s="21"/>
      <c r="E137" s="24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</row>
    <row r="138" spans="1:90" s="23" customFormat="1" ht="18.75">
      <c r="A138" s="16"/>
      <c r="B138" s="21"/>
      <c r="C138" s="21"/>
      <c r="E138" s="24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</row>
    <row r="139" spans="1:90" s="23" customFormat="1" ht="18.75">
      <c r="A139" s="16"/>
      <c r="B139" s="21"/>
      <c r="C139" s="21"/>
      <c r="E139" s="24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</row>
    <row r="140" spans="1:90" s="23" customFormat="1" ht="18.75">
      <c r="A140" s="16"/>
      <c r="B140" s="21"/>
      <c r="C140" s="21"/>
      <c r="E140" s="24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</row>
    <row r="141" spans="1:90" s="23" customFormat="1" ht="18.75">
      <c r="A141" s="16"/>
      <c r="B141" s="21"/>
      <c r="C141" s="21"/>
      <c r="E141" s="24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</row>
    <row r="142" spans="1:90" s="23" customFormat="1" ht="18.75">
      <c r="A142" s="16"/>
      <c r="B142" s="21"/>
      <c r="C142" s="21"/>
      <c r="E142" s="24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</row>
    <row r="143" spans="1:90" s="23" customFormat="1" ht="18.75">
      <c r="A143" s="16"/>
      <c r="B143" s="21"/>
      <c r="C143" s="21"/>
      <c r="E143" s="24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</row>
    <row r="144" spans="1:90" s="23" customFormat="1" ht="18.75">
      <c r="A144" s="16"/>
      <c r="B144" s="21"/>
      <c r="C144" s="21"/>
      <c r="E144" s="24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</row>
    <row r="145" spans="1:106" s="23" customFormat="1" ht="18.75">
      <c r="A145" s="16"/>
      <c r="B145" s="21"/>
      <c r="C145" s="21"/>
      <c r="E145" s="24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</row>
  </sheetData>
  <sheetProtection/>
  <autoFilter ref="A9:DB19"/>
  <mergeCells count="130">
    <mergeCell ref="CY5:CY7"/>
    <mergeCell ref="CZ5:CZ7"/>
    <mergeCell ref="CX3:CZ4"/>
    <mergeCell ref="CX5:CX7"/>
    <mergeCell ref="AF5:AF7"/>
    <mergeCell ref="BL3:BO4"/>
    <mergeCell ref="AX5:AX7"/>
    <mergeCell ref="BX5:BX7"/>
    <mergeCell ref="BY5:BY7"/>
    <mergeCell ref="BW3:BY4"/>
    <mergeCell ref="BQ2:BZ2"/>
    <mergeCell ref="CD5:CD7"/>
    <mergeCell ref="BU5:BU7"/>
    <mergeCell ref="BQ3:BV4"/>
    <mergeCell ref="DB2:DB7"/>
    <mergeCell ref="CW5:CW7"/>
    <mergeCell ref="DA3:DA7"/>
    <mergeCell ref="CC5:CC7"/>
    <mergeCell ref="CK5:CK7"/>
    <mergeCell ref="CS5:CS7"/>
    <mergeCell ref="CT5:CT7"/>
    <mergeCell ref="CA2:DA2"/>
    <mergeCell ref="CQ5:CQ7"/>
    <mergeCell ref="CE5:CE7"/>
    <mergeCell ref="AY3:BA4"/>
    <mergeCell ref="BG5:BG7"/>
    <mergeCell ref="AE5:AE7"/>
    <mergeCell ref="AK5:AK7"/>
    <mergeCell ref="AL5:AL7"/>
    <mergeCell ref="AC5:AC7"/>
    <mergeCell ref="AN5:AN7"/>
    <mergeCell ref="E5:E8"/>
    <mergeCell ref="CN5:CN7"/>
    <mergeCell ref="CJ5:CJ7"/>
    <mergeCell ref="D5:D8"/>
    <mergeCell ref="AR5:AR7"/>
    <mergeCell ref="AL4:AR4"/>
    <mergeCell ref="AH4:AK4"/>
    <mergeCell ref="S4:S7"/>
    <mergeCell ref="AA3:AG4"/>
    <mergeCell ref="AB5:AB7"/>
    <mergeCell ref="A2:A8"/>
    <mergeCell ref="B2:B8"/>
    <mergeCell ref="C2:C8"/>
    <mergeCell ref="D3:H3"/>
    <mergeCell ref="W4:W7"/>
    <mergeCell ref="T4:T7"/>
    <mergeCell ref="L4:L7"/>
    <mergeCell ref="M4:M7"/>
    <mergeCell ref="O4:O7"/>
    <mergeCell ref="D4:E4"/>
    <mergeCell ref="F6:F8"/>
    <mergeCell ref="T3:W3"/>
    <mergeCell ref="BH3:BK4"/>
    <mergeCell ref="BK5:BK7"/>
    <mergeCell ref="AH5:AH7"/>
    <mergeCell ref="AI5:AI7"/>
    <mergeCell ref="AJ5:AJ7"/>
    <mergeCell ref="F4:F5"/>
    <mergeCell ref="Z3:Z7"/>
    <mergeCell ref="AA5:AA7"/>
    <mergeCell ref="G4:G5"/>
    <mergeCell ref="BB3:BG4"/>
    <mergeCell ref="AD5:AD7"/>
    <mergeCell ref="H4:H7"/>
    <mergeCell ref="P4:P7"/>
    <mergeCell ref="J4:J7"/>
    <mergeCell ref="K4:K7"/>
    <mergeCell ref="N4:N7"/>
    <mergeCell ref="AH3:AR3"/>
    <mergeCell ref="BA5:BA7"/>
    <mergeCell ref="R4:R7"/>
    <mergeCell ref="BJ5:BJ7"/>
    <mergeCell ref="Q4:Q7"/>
    <mergeCell ref="U4:U7"/>
    <mergeCell ref="AZ5:AZ7"/>
    <mergeCell ref="BI5:BI7"/>
    <mergeCell ref="BB5:BB7"/>
    <mergeCell ref="AS5:AS7"/>
    <mergeCell ref="AG5:AG7"/>
    <mergeCell ref="AS3:AX4"/>
    <mergeCell ref="BL5:BL7"/>
    <mergeCell ref="BM5:BM7"/>
    <mergeCell ref="AO5:AO7"/>
    <mergeCell ref="AP5:AP7"/>
    <mergeCell ref="AQ5:AQ7"/>
    <mergeCell ref="BH5:BH7"/>
    <mergeCell ref="BC5:BC7"/>
    <mergeCell ref="BD5:BD7"/>
    <mergeCell ref="BE5:BE7"/>
    <mergeCell ref="BN5:BN7"/>
    <mergeCell ref="BP3:BP7"/>
    <mergeCell ref="CG5:CG7"/>
    <mergeCell ref="CH5:CH7"/>
    <mergeCell ref="BQ5:BQ7"/>
    <mergeCell ref="BS5:BS7"/>
    <mergeCell ref="BT5:BT7"/>
    <mergeCell ref="CA5:CA7"/>
    <mergeCell ref="CF5:CF7"/>
    <mergeCell ref="BO5:BO7"/>
    <mergeCell ref="CI5:CI7"/>
    <mergeCell ref="X3:Y3"/>
    <mergeCell ref="Y4:Y7"/>
    <mergeCell ref="BF5:BF7"/>
    <mergeCell ref="AV5:AV7"/>
    <mergeCell ref="AW5:AW7"/>
    <mergeCell ref="AY5:AY7"/>
    <mergeCell ref="AT5:AT7"/>
    <mergeCell ref="AU5:AU7"/>
    <mergeCell ref="AM5:AM7"/>
    <mergeCell ref="I4:I7"/>
    <mergeCell ref="CU5:CU7"/>
    <mergeCell ref="CL5:CL7"/>
    <mergeCell ref="CM5:CM7"/>
    <mergeCell ref="CR5:CR7"/>
    <mergeCell ref="BR5:BR7"/>
    <mergeCell ref="CO5:CO7"/>
    <mergeCell ref="BZ3:BZ7"/>
    <mergeCell ref="BV5:BV7"/>
    <mergeCell ref="CB5:CB7"/>
    <mergeCell ref="A1:DB1"/>
    <mergeCell ref="AA2:BP2"/>
    <mergeCell ref="D2:Z2"/>
    <mergeCell ref="CP5:CP7"/>
    <mergeCell ref="CA3:CQ4"/>
    <mergeCell ref="CV5:CV7"/>
    <mergeCell ref="CR3:CW4"/>
    <mergeCell ref="I3:S3"/>
    <mergeCell ref="X4:X7"/>
    <mergeCell ref="V4:V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R1496"/>
  <sheetViews>
    <sheetView tabSelected="1" zoomScale="80" zoomScaleNormal="80" zoomScaleSheetLayoutView="9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"/>
    </sheetView>
  </sheetViews>
  <sheetFormatPr defaultColWidth="9.140625" defaultRowHeight="15"/>
  <cols>
    <col min="1" max="1" width="5.28125" style="16" customWidth="1"/>
    <col min="2" max="2" width="27.8515625" style="17" customWidth="1"/>
    <col min="3" max="3" width="38.28125" style="17" customWidth="1"/>
    <col min="4" max="4" width="24.140625" style="2" customWidth="1"/>
    <col min="5" max="5" width="28.00390625" style="2" customWidth="1"/>
    <col min="6" max="6" width="14.421875" style="2" customWidth="1"/>
    <col min="7" max="7" width="19.28125" style="2" customWidth="1"/>
    <col min="8" max="8" width="9.7109375" style="2" customWidth="1"/>
    <col min="9" max="9" width="10.57421875" style="2" customWidth="1"/>
    <col min="10" max="11" width="9.00390625" style="2" customWidth="1"/>
    <col min="12" max="12" width="10.140625" style="2" customWidth="1"/>
    <col min="13" max="13" width="9.00390625" style="2" customWidth="1"/>
    <col min="14" max="14" width="8.8515625" style="2" customWidth="1"/>
    <col min="15" max="15" width="11.28125" style="2" customWidth="1"/>
    <col min="16" max="16" width="10.421875" style="2" customWidth="1"/>
    <col min="17" max="17" width="9.140625" style="2" customWidth="1"/>
    <col min="18" max="19" width="9.57421875" style="14" customWidth="1"/>
    <col min="20" max="20" width="13.7109375" style="14" customWidth="1"/>
    <col min="21" max="21" width="13.57421875" style="14" customWidth="1"/>
    <col min="22" max="22" width="13.8515625" style="14" customWidth="1"/>
    <col min="23" max="23" width="9.7109375" style="19" customWidth="1"/>
    <col min="24" max="24" width="14.57421875" style="19" customWidth="1"/>
    <col min="25" max="25" width="9.421875" style="19" customWidth="1"/>
    <col min="26" max="26" width="11.421875" style="19" customWidth="1"/>
    <col min="27" max="28" width="12.00390625" style="19" customWidth="1"/>
    <col min="29" max="29" width="13.28125" style="19" customWidth="1"/>
    <col min="30" max="30" width="11.8515625" style="19" customWidth="1"/>
    <col min="31" max="31" width="12.00390625" style="19" customWidth="1"/>
    <col min="32" max="32" width="13.00390625" style="19" customWidth="1"/>
    <col min="33" max="33" width="13.8515625" style="19" customWidth="1"/>
    <col min="34" max="34" width="13.57421875" style="0" customWidth="1"/>
    <col min="35" max="35" width="12.8515625" style="0" customWidth="1"/>
    <col min="36" max="36" width="12.8515625" style="19" customWidth="1"/>
    <col min="37" max="37" width="11.8515625" style="19" customWidth="1"/>
    <col min="38" max="38" width="9.57421875" style="19" customWidth="1"/>
    <col min="39" max="39" width="12.8515625" style="19" customWidth="1"/>
    <col min="40" max="40" width="10.28125" style="19" customWidth="1"/>
    <col min="41" max="41" width="10.8515625" style="19" customWidth="1"/>
    <col min="42" max="42" width="11.421875" style="19" customWidth="1"/>
    <col min="43" max="43" width="11.57421875" style="19" customWidth="1"/>
    <col min="44" max="44" width="10.8515625" style="19" customWidth="1"/>
    <col min="45" max="45" width="12.00390625" style="19" customWidth="1"/>
    <col min="46" max="46" width="11.28125" style="19" customWidth="1"/>
    <col min="47" max="47" width="11.57421875" style="19" customWidth="1"/>
    <col min="48" max="48" width="11.140625" style="19" customWidth="1"/>
    <col min="49" max="49" width="11.421875" style="19" customWidth="1"/>
    <col min="50" max="50" width="12.421875" style="19" customWidth="1"/>
    <col min="51" max="51" width="11.421875" style="19" customWidth="1"/>
    <col min="52" max="52" width="11.57421875" style="19" customWidth="1"/>
    <col min="53" max="53" width="9.421875" style="19" customWidth="1"/>
    <col min="54" max="54" width="11.7109375" style="19" customWidth="1"/>
    <col min="55" max="55" width="12.28125" style="19" customWidth="1"/>
    <col min="56" max="56" width="13.28125" style="19" customWidth="1"/>
    <col min="57" max="57" width="13.7109375" style="19" customWidth="1"/>
    <col min="58" max="58" width="12.00390625" style="19" customWidth="1"/>
    <col min="59" max="59" width="10.00390625" style="19" customWidth="1"/>
    <col min="60" max="61" width="12.00390625" style="19" customWidth="1"/>
    <col min="62" max="62" width="10.140625" style="19" customWidth="1"/>
    <col min="63" max="63" width="11.140625" style="19" customWidth="1"/>
    <col min="64" max="64" width="12.421875" style="19" customWidth="1"/>
    <col min="65" max="65" width="13.00390625" style="19" customWidth="1"/>
    <col min="66" max="66" width="11.140625" style="19" customWidth="1"/>
    <col min="67" max="67" width="11.421875" style="19" customWidth="1"/>
    <col min="68" max="68" width="12.140625" style="19" customWidth="1"/>
    <col min="69" max="69" width="9.421875" style="19" customWidth="1"/>
    <col min="70" max="70" width="13.7109375" style="19" customWidth="1"/>
    <col min="71" max="71" width="12.28125" style="19" customWidth="1"/>
    <col min="72" max="72" width="12.140625" style="19" customWidth="1"/>
    <col min="73" max="73" width="9.7109375" style="19" customWidth="1"/>
    <col min="74" max="74" width="11.00390625" style="19" customWidth="1"/>
    <col min="75" max="75" width="9.28125" style="19" customWidth="1"/>
    <col min="76" max="76" width="10.00390625" style="19" customWidth="1"/>
    <col min="77" max="77" width="11.00390625" style="19" customWidth="1"/>
    <col min="78" max="78" width="14.00390625" style="19" customWidth="1"/>
    <col min="79" max="79" width="9.8515625" style="19" customWidth="1"/>
    <col min="80" max="80" width="11.57421875" style="19" customWidth="1"/>
    <col min="81" max="81" width="13.57421875" style="19" customWidth="1"/>
    <col min="82" max="82" width="11.28125" style="19" customWidth="1"/>
    <col min="83" max="83" width="12.7109375" style="19" customWidth="1"/>
    <col min="84" max="84" width="14.421875" style="19" customWidth="1"/>
    <col min="85" max="85" width="9.7109375" style="19" customWidth="1"/>
    <col min="86" max="86" width="9.57421875" style="19" customWidth="1"/>
    <col min="87" max="87" width="11.7109375" style="19" customWidth="1"/>
    <col min="88" max="88" width="10.140625" style="19" customWidth="1"/>
    <col min="89" max="89" width="9.7109375" style="19" customWidth="1"/>
    <col min="90" max="90" width="12.28125" style="19" customWidth="1"/>
    <col min="91" max="91" width="10.421875" style="19" customWidth="1"/>
    <col min="92" max="92" width="14.28125" style="0" customWidth="1"/>
    <col min="93" max="93" width="14.8515625" style="0" customWidth="1"/>
    <col min="94" max="94" width="15.00390625" style="0" customWidth="1"/>
    <col min="95" max="95" width="14.421875" style="0" customWidth="1"/>
    <col min="96" max="96" width="13.57421875" style="0" customWidth="1"/>
    <col min="97" max="98" width="13.421875" style="0" customWidth="1"/>
    <col min="99" max="99" width="13.00390625" style="0" customWidth="1"/>
    <col min="100" max="100" width="12.7109375" style="43" customWidth="1"/>
    <col min="101" max="101" width="9.8515625" style="0" bestFit="1" customWidth="1"/>
    <col min="102" max="102" width="10.8515625" style="0" customWidth="1"/>
    <col min="103" max="103" width="11.00390625" style="0" customWidth="1"/>
    <col min="104" max="105" width="9.7109375" style="0" customWidth="1"/>
    <col min="108" max="108" width="9.8515625" style="0" customWidth="1"/>
    <col min="109" max="109" width="10.28125" style="0" customWidth="1"/>
    <col min="110" max="111" width="9.7109375" style="0" customWidth="1"/>
    <col min="113" max="113" width="9.421875" style="0" customWidth="1"/>
    <col min="114" max="114" width="9.7109375" style="0" customWidth="1"/>
    <col min="115" max="115" width="11.421875" style="0" customWidth="1"/>
    <col min="116" max="116" width="13.00390625" style="0" customWidth="1"/>
  </cols>
  <sheetData>
    <row r="1" spans="1:116" ht="22.5" customHeight="1" thickBot="1">
      <c r="A1" s="431" t="s">
        <v>221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  <c r="CC1" s="432"/>
      <c r="CD1" s="432"/>
      <c r="CE1" s="432"/>
      <c r="CF1" s="432"/>
      <c r="CG1" s="432"/>
      <c r="CH1" s="432"/>
      <c r="CI1" s="432"/>
      <c r="CJ1" s="432"/>
      <c r="CK1" s="432"/>
      <c r="CL1" s="432"/>
      <c r="CM1" s="432"/>
      <c r="CN1" s="432"/>
      <c r="CO1" s="432"/>
      <c r="CP1" s="432"/>
      <c r="CQ1" s="432"/>
      <c r="CR1" s="432"/>
      <c r="CS1" s="432"/>
      <c r="CT1" s="432"/>
      <c r="CU1" s="432"/>
      <c r="CV1" s="432"/>
      <c r="CW1" s="432"/>
      <c r="CX1" s="432"/>
      <c r="CY1" s="432"/>
      <c r="CZ1" s="432"/>
      <c r="DA1" s="432"/>
      <c r="DB1" s="432"/>
      <c r="DC1" s="432"/>
      <c r="DD1" s="432"/>
      <c r="DE1" s="432"/>
      <c r="DF1" s="432"/>
      <c r="DG1" s="432"/>
      <c r="DH1" s="432"/>
      <c r="DI1" s="432"/>
      <c r="DJ1" s="432"/>
      <c r="DK1" s="432"/>
      <c r="DL1" s="433"/>
    </row>
    <row r="2" spans="1:116" s="12" customFormat="1" ht="39" customHeight="1" thickBot="1">
      <c r="A2" s="513" t="s">
        <v>0</v>
      </c>
      <c r="B2" s="513" t="s">
        <v>215</v>
      </c>
      <c r="C2" s="515" t="s">
        <v>1</v>
      </c>
      <c r="D2" s="532" t="s">
        <v>211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3"/>
      <c r="AA2" s="585" t="s">
        <v>212</v>
      </c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3"/>
      <c r="CC2" s="528" t="s">
        <v>213</v>
      </c>
      <c r="CD2" s="411"/>
      <c r="CE2" s="411"/>
      <c r="CF2" s="411"/>
      <c r="CG2" s="411"/>
      <c r="CH2" s="411"/>
      <c r="CI2" s="411"/>
      <c r="CJ2" s="411"/>
      <c r="CK2" s="411"/>
      <c r="CL2" s="412"/>
      <c r="CM2" s="430" t="s">
        <v>214</v>
      </c>
      <c r="CN2" s="411"/>
      <c r="CO2" s="411"/>
      <c r="CP2" s="411"/>
      <c r="CQ2" s="411"/>
      <c r="CR2" s="411"/>
      <c r="CS2" s="411"/>
      <c r="CT2" s="411"/>
      <c r="CU2" s="411"/>
      <c r="CV2" s="411"/>
      <c r="CW2" s="411"/>
      <c r="CX2" s="411"/>
      <c r="CY2" s="411"/>
      <c r="CZ2" s="411"/>
      <c r="DA2" s="411"/>
      <c r="DB2" s="411"/>
      <c r="DC2" s="411"/>
      <c r="DD2" s="411"/>
      <c r="DE2" s="411"/>
      <c r="DF2" s="411"/>
      <c r="DG2" s="411"/>
      <c r="DH2" s="411"/>
      <c r="DI2" s="411"/>
      <c r="DJ2" s="411"/>
      <c r="DK2" s="412"/>
      <c r="DL2" s="405" t="s">
        <v>127</v>
      </c>
    </row>
    <row r="3" spans="1:116" s="1" customFormat="1" ht="54" customHeight="1" thickBot="1">
      <c r="A3" s="375"/>
      <c r="B3" s="375"/>
      <c r="C3" s="515"/>
      <c r="D3" s="516" t="s">
        <v>223</v>
      </c>
      <c r="E3" s="517"/>
      <c r="F3" s="517"/>
      <c r="G3" s="517"/>
      <c r="H3" s="518"/>
      <c r="I3" s="528" t="s">
        <v>135</v>
      </c>
      <c r="J3" s="517"/>
      <c r="K3" s="517"/>
      <c r="L3" s="517"/>
      <c r="M3" s="517"/>
      <c r="N3" s="517"/>
      <c r="O3" s="517"/>
      <c r="P3" s="517"/>
      <c r="Q3" s="517"/>
      <c r="R3" s="517"/>
      <c r="S3" s="518"/>
      <c r="T3" s="564" t="s">
        <v>224</v>
      </c>
      <c r="U3" s="565"/>
      <c r="V3" s="565"/>
      <c r="W3" s="566"/>
      <c r="X3" s="567" t="s">
        <v>137</v>
      </c>
      <c r="Y3" s="568"/>
      <c r="Z3" s="287" t="s">
        <v>89</v>
      </c>
      <c r="AA3" s="546" t="s">
        <v>138</v>
      </c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9"/>
      <c r="AM3" s="550" t="s">
        <v>139</v>
      </c>
      <c r="AN3" s="551"/>
      <c r="AO3" s="551"/>
      <c r="AP3" s="551"/>
      <c r="AQ3" s="551"/>
      <c r="AR3" s="551"/>
      <c r="AS3" s="551"/>
      <c r="AT3" s="551"/>
      <c r="AU3" s="551"/>
      <c r="AV3" s="551"/>
      <c r="AW3" s="551"/>
      <c r="AX3" s="551"/>
      <c r="AY3" s="551"/>
      <c r="AZ3" s="551"/>
      <c r="BA3" s="552"/>
      <c r="BB3" s="560" t="s">
        <v>140</v>
      </c>
      <c r="BC3" s="258"/>
      <c r="BD3" s="258"/>
      <c r="BE3" s="258"/>
      <c r="BF3" s="258"/>
      <c r="BG3" s="259"/>
      <c r="BH3" s="490" t="s">
        <v>218</v>
      </c>
      <c r="BI3" s="491"/>
      <c r="BJ3" s="492"/>
      <c r="BK3" s="553" t="s">
        <v>283</v>
      </c>
      <c r="BL3" s="554"/>
      <c r="BM3" s="554"/>
      <c r="BN3" s="554"/>
      <c r="BO3" s="554"/>
      <c r="BP3" s="554"/>
      <c r="BQ3" s="555"/>
      <c r="BR3" s="539" t="s">
        <v>225</v>
      </c>
      <c r="BS3" s="540"/>
      <c r="BT3" s="540"/>
      <c r="BU3" s="541"/>
      <c r="BV3" s="545" t="s">
        <v>142</v>
      </c>
      <c r="BW3" s="420"/>
      <c r="BX3" s="420"/>
      <c r="BY3" s="420"/>
      <c r="BZ3" s="420"/>
      <c r="CA3" s="421"/>
      <c r="CB3" s="506" t="s">
        <v>90</v>
      </c>
      <c r="CC3" s="577" t="s">
        <v>143</v>
      </c>
      <c r="CD3" s="420"/>
      <c r="CE3" s="420"/>
      <c r="CF3" s="420"/>
      <c r="CG3" s="420"/>
      <c r="CH3" s="421"/>
      <c r="CI3" s="578" t="s">
        <v>144</v>
      </c>
      <c r="CJ3" s="420"/>
      <c r="CK3" s="421"/>
      <c r="CL3" s="506" t="s">
        <v>91</v>
      </c>
      <c r="CM3" s="579" t="s">
        <v>147</v>
      </c>
      <c r="CN3" s="580"/>
      <c r="CO3" s="580"/>
      <c r="CP3" s="580"/>
      <c r="CQ3" s="580"/>
      <c r="CR3" s="580"/>
      <c r="CS3" s="580"/>
      <c r="CT3" s="580"/>
      <c r="CU3" s="580"/>
      <c r="CV3" s="580"/>
      <c r="CW3" s="580"/>
      <c r="CX3" s="580"/>
      <c r="CY3" s="580"/>
      <c r="CZ3" s="580"/>
      <c r="DA3" s="581"/>
      <c r="DB3" s="572" t="s">
        <v>149</v>
      </c>
      <c r="DC3" s="420"/>
      <c r="DD3" s="420"/>
      <c r="DE3" s="420"/>
      <c r="DF3" s="420"/>
      <c r="DG3" s="421"/>
      <c r="DH3" s="429" t="s">
        <v>152</v>
      </c>
      <c r="DI3" s="420"/>
      <c r="DJ3" s="421"/>
      <c r="DK3" s="499" t="s">
        <v>92</v>
      </c>
      <c r="DL3" s="406"/>
    </row>
    <row r="4" spans="1:116" s="1" customFormat="1" ht="16.5" customHeight="1" thickBot="1">
      <c r="A4" s="375"/>
      <c r="B4" s="375"/>
      <c r="C4" s="515"/>
      <c r="D4" s="524" t="s">
        <v>118</v>
      </c>
      <c r="E4" s="525"/>
      <c r="F4" s="489" t="s">
        <v>226</v>
      </c>
      <c r="G4" s="496" t="s">
        <v>68</v>
      </c>
      <c r="H4" s="255" t="s">
        <v>153</v>
      </c>
      <c r="I4" s="526" t="s">
        <v>2</v>
      </c>
      <c r="J4" s="486" t="s">
        <v>227</v>
      </c>
      <c r="K4" s="486" t="s">
        <v>228</v>
      </c>
      <c r="L4" s="486" t="s">
        <v>229</v>
      </c>
      <c r="M4" s="486" t="s">
        <v>230</v>
      </c>
      <c r="N4" s="486" t="s">
        <v>231</v>
      </c>
      <c r="O4" s="486" t="s">
        <v>282</v>
      </c>
      <c r="P4" s="486" t="s">
        <v>232</v>
      </c>
      <c r="Q4" s="486" t="s">
        <v>233</v>
      </c>
      <c r="R4" s="533" t="s">
        <v>234</v>
      </c>
      <c r="S4" s="255" t="s">
        <v>154</v>
      </c>
      <c r="T4" s="529" t="s">
        <v>15</v>
      </c>
      <c r="U4" s="509" t="s">
        <v>155</v>
      </c>
      <c r="V4" s="535" t="s">
        <v>235</v>
      </c>
      <c r="W4" s="255" t="s">
        <v>158</v>
      </c>
      <c r="X4" s="538" t="s">
        <v>117</v>
      </c>
      <c r="Y4" s="294" t="s">
        <v>159</v>
      </c>
      <c r="Z4" s="288"/>
      <c r="AA4" s="260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2"/>
      <c r="AM4" s="569" t="s">
        <v>21</v>
      </c>
      <c r="AN4" s="570"/>
      <c r="AO4" s="547" t="s">
        <v>23</v>
      </c>
      <c r="AP4" s="548"/>
      <c r="AQ4" s="548"/>
      <c r="AR4" s="548"/>
      <c r="AS4" s="548"/>
      <c r="AT4" s="548"/>
      <c r="AU4" s="548"/>
      <c r="AV4" s="548"/>
      <c r="AW4" s="548"/>
      <c r="AX4" s="548"/>
      <c r="AY4" s="548"/>
      <c r="AZ4" s="548"/>
      <c r="BA4" s="549"/>
      <c r="BB4" s="260"/>
      <c r="BC4" s="261"/>
      <c r="BD4" s="261"/>
      <c r="BE4" s="261"/>
      <c r="BF4" s="261"/>
      <c r="BG4" s="262"/>
      <c r="BH4" s="493"/>
      <c r="BI4" s="494"/>
      <c r="BJ4" s="495"/>
      <c r="BK4" s="556"/>
      <c r="BL4" s="557"/>
      <c r="BM4" s="557"/>
      <c r="BN4" s="557"/>
      <c r="BO4" s="557"/>
      <c r="BP4" s="557"/>
      <c r="BQ4" s="558"/>
      <c r="BR4" s="542"/>
      <c r="BS4" s="543"/>
      <c r="BT4" s="543"/>
      <c r="BU4" s="544"/>
      <c r="BV4" s="422"/>
      <c r="BW4" s="423"/>
      <c r="BX4" s="423"/>
      <c r="BY4" s="423"/>
      <c r="BZ4" s="423"/>
      <c r="CA4" s="424"/>
      <c r="CB4" s="507"/>
      <c r="CC4" s="573"/>
      <c r="CD4" s="574"/>
      <c r="CE4" s="574"/>
      <c r="CF4" s="574"/>
      <c r="CG4" s="574"/>
      <c r="CH4" s="575"/>
      <c r="CI4" s="422"/>
      <c r="CJ4" s="423"/>
      <c r="CK4" s="424"/>
      <c r="CL4" s="507"/>
      <c r="CM4" s="582"/>
      <c r="CN4" s="583"/>
      <c r="CO4" s="583"/>
      <c r="CP4" s="583"/>
      <c r="CQ4" s="583"/>
      <c r="CR4" s="583"/>
      <c r="CS4" s="583"/>
      <c r="CT4" s="583"/>
      <c r="CU4" s="583"/>
      <c r="CV4" s="583"/>
      <c r="CW4" s="583"/>
      <c r="CX4" s="583"/>
      <c r="CY4" s="583"/>
      <c r="CZ4" s="583"/>
      <c r="DA4" s="584"/>
      <c r="DB4" s="573"/>
      <c r="DC4" s="574"/>
      <c r="DD4" s="574"/>
      <c r="DE4" s="574"/>
      <c r="DF4" s="574"/>
      <c r="DG4" s="575"/>
      <c r="DH4" s="422"/>
      <c r="DI4" s="423"/>
      <c r="DJ4" s="424"/>
      <c r="DK4" s="500"/>
      <c r="DL4" s="406"/>
    </row>
    <row r="5" spans="1:116" s="4" customFormat="1" ht="51" customHeight="1">
      <c r="A5" s="375"/>
      <c r="B5" s="375"/>
      <c r="C5" s="515"/>
      <c r="D5" s="519" t="s">
        <v>14</v>
      </c>
      <c r="E5" s="522" t="s">
        <v>128</v>
      </c>
      <c r="F5" s="489"/>
      <c r="G5" s="497"/>
      <c r="H5" s="347"/>
      <c r="I5" s="526"/>
      <c r="J5" s="487" t="s">
        <v>3</v>
      </c>
      <c r="K5" s="487" t="s">
        <v>4</v>
      </c>
      <c r="L5" s="487" t="s">
        <v>5</v>
      </c>
      <c r="M5" s="487" t="s">
        <v>6</v>
      </c>
      <c r="N5" s="487" t="s">
        <v>7</v>
      </c>
      <c r="O5" s="487" t="s">
        <v>8</v>
      </c>
      <c r="P5" s="487" t="s">
        <v>9</v>
      </c>
      <c r="Q5" s="487" t="s">
        <v>10</v>
      </c>
      <c r="R5" s="534" t="s">
        <v>11</v>
      </c>
      <c r="S5" s="347"/>
      <c r="T5" s="530"/>
      <c r="U5" s="510"/>
      <c r="V5" s="536"/>
      <c r="W5" s="347"/>
      <c r="X5" s="256"/>
      <c r="Y5" s="295"/>
      <c r="Z5" s="288"/>
      <c r="AA5" s="453" t="s">
        <v>62</v>
      </c>
      <c r="AB5" s="456" t="s">
        <v>61</v>
      </c>
      <c r="AC5" s="456" t="s">
        <v>281</v>
      </c>
      <c r="AD5" s="456" t="s">
        <v>280</v>
      </c>
      <c r="AE5" s="456" t="s">
        <v>63</v>
      </c>
      <c r="AF5" s="456" t="s">
        <v>64</v>
      </c>
      <c r="AG5" s="456" t="s">
        <v>65</v>
      </c>
      <c r="AH5" s="456" t="s">
        <v>125</v>
      </c>
      <c r="AI5" s="456" t="s">
        <v>66</v>
      </c>
      <c r="AJ5" s="456" t="s">
        <v>67</v>
      </c>
      <c r="AK5" s="459" t="s">
        <v>160</v>
      </c>
      <c r="AL5" s="255" t="s">
        <v>161</v>
      </c>
      <c r="AM5" s="472" t="s">
        <v>236</v>
      </c>
      <c r="AN5" s="563" t="s">
        <v>162</v>
      </c>
      <c r="AO5" s="484" t="s">
        <v>27</v>
      </c>
      <c r="AP5" s="480" t="s">
        <v>163</v>
      </c>
      <c r="AQ5" s="480" t="s">
        <v>207</v>
      </c>
      <c r="AR5" s="480" t="s">
        <v>69</v>
      </c>
      <c r="AS5" s="480" t="s">
        <v>237</v>
      </c>
      <c r="AT5" s="480" t="s">
        <v>164</v>
      </c>
      <c r="AU5" s="480" t="s">
        <v>165</v>
      </c>
      <c r="AV5" s="480" t="s">
        <v>70</v>
      </c>
      <c r="AW5" s="480" t="s">
        <v>71</v>
      </c>
      <c r="AX5" s="480" t="s">
        <v>238</v>
      </c>
      <c r="AY5" s="480" t="s">
        <v>72</v>
      </c>
      <c r="AZ5" s="482" t="s">
        <v>239</v>
      </c>
      <c r="BA5" s="255" t="s">
        <v>166</v>
      </c>
      <c r="BB5" s="450" t="s">
        <v>73</v>
      </c>
      <c r="BC5" s="462" t="s">
        <v>208</v>
      </c>
      <c r="BD5" s="462" t="s">
        <v>74</v>
      </c>
      <c r="BE5" s="462" t="s">
        <v>32</v>
      </c>
      <c r="BF5" s="501" t="s">
        <v>33</v>
      </c>
      <c r="BG5" s="255" t="s">
        <v>167</v>
      </c>
      <c r="BH5" s="503" t="s">
        <v>240</v>
      </c>
      <c r="BI5" s="477" t="s">
        <v>241</v>
      </c>
      <c r="BJ5" s="255" t="s">
        <v>169</v>
      </c>
      <c r="BK5" s="470" t="s">
        <v>242</v>
      </c>
      <c r="BL5" s="473" t="s">
        <v>36</v>
      </c>
      <c r="BM5" s="222" t="s">
        <v>76</v>
      </c>
      <c r="BN5" s="473" t="s">
        <v>75</v>
      </c>
      <c r="BO5" s="473" t="s">
        <v>243</v>
      </c>
      <c r="BP5" s="561" t="s">
        <v>244</v>
      </c>
      <c r="BQ5" s="255" t="s">
        <v>170</v>
      </c>
      <c r="BR5" s="451" t="s">
        <v>38</v>
      </c>
      <c r="BS5" s="454" t="s">
        <v>39</v>
      </c>
      <c r="BT5" s="457" t="s">
        <v>245</v>
      </c>
      <c r="BU5" s="255" t="s">
        <v>171</v>
      </c>
      <c r="BV5" s="448" t="s">
        <v>175</v>
      </c>
      <c r="BW5" s="460" t="s">
        <v>42</v>
      </c>
      <c r="BX5" s="460" t="s">
        <v>174</v>
      </c>
      <c r="BY5" s="460" t="s">
        <v>77</v>
      </c>
      <c r="BZ5" s="465" t="s">
        <v>173</v>
      </c>
      <c r="CA5" s="255" t="s">
        <v>172</v>
      </c>
      <c r="CB5" s="507"/>
      <c r="CC5" s="525" t="s">
        <v>46</v>
      </c>
      <c r="CD5" s="436" t="s">
        <v>47</v>
      </c>
      <c r="CE5" s="436" t="s">
        <v>126</v>
      </c>
      <c r="CF5" s="434" t="s">
        <v>246</v>
      </c>
      <c r="CG5" s="255" t="s">
        <v>176</v>
      </c>
      <c r="CH5" s="289" t="s">
        <v>145</v>
      </c>
      <c r="CI5" s="126"/>
      <c r="CJ5" s="255" t="s">
        <v>177</v>
      </c>
      <c r="CK5" s="289" t="s">
        <v>146</v>
      </c>
      <c r="CL5" s="507"/>
      <c r="CM5" s="463" t="s">
        <v>178</v>
      </c>
      <c r="CN5" s="438" t="s">
        <v>179</v>
      </c>
      <c r="CO5" s="438" t="s">
        <v>78</v>
      </c>
      <c r="CP5" s="438" t="s">
        <v>79</v>
      </c>
      <c r="CQ5" s="438" t="s">
        <v>80</v>
      </c>
      <c r="CR5" s="438" t="s">
        <v>81</v>
      </c>
      <c r="CS5" s="438" t="s">
        <v>82</v>
      </c>
      <c r="CT5" s="438" t="s">
        <v>247</v>
      </c>
      <c r="CU5" s="438" t="s">
        <v>83</v>
      </c>
      <c r="CV5" s="438" t="s">
        <v>84</v>
      </c>
      <c r="CW5" s="438" t="s">
        <v>56</v>
      </c>
      <c r="CX5" s="438" t="s">
        <v>85</v>
      </c>
      <c r="CY5" s="444" t="s">
        <v>57</v>
      </c>
      <c r="CZ5" s="255" t="s">
        <v>180</v>
      </c>
      <c r="DA5" s="289" t="s">
        <v>148</v>
      </c>
      <c r="DB5" s="446" t="s">
        <v>58</v>
      </c>
      <c r="DC5" s="440" t="s">
        <v>59</v>
      </c>
      <c r="DD5" s="440" t="s">
        <v>60</v>
      </c>
      <c r="DE5" s="442" t="s">
        <v>248</v>
      </c>
      <c r="DF5" s="255" t="s">
        <v>181</v>
      </c>
      <c r="DG5" s="289" t="s">
        <v>150</v>
      </c>
      <c r="DH5" s="105"/>
      <c r="DI5" s="255" t="s">
        <v>182</v>
      </c>
      <c r="DJ5" s="289" t="s">
        <v>151</v>
      </c>
      <c r="DK5" s="500"/>
      <c r="DL5" s="406"/>
    </row>
    <row r="6" spans="1:116" s="5" customFormat="1" ht="17.25" customHeight="1">
      <c r="A6" s="375"/>
      <c r="B6" s="375"/>
      <c r="C6" s="515"/>
      <c r="D6" s="520"/>
      <c r="E6" s="489"/>
      <c r="F6" s="489"/>
      <c r="G6" s="68" t="s">
        <v>12</v>
      </c>
      <c r="H6" s="347"/>
      <c r="I6" s="526"/>
      <c r="J6" s="487"/>
      <c r="K6" s="487"/>
      <c r="L6" s="487"/>
      <c r="M6" s="487"/>
      <c r="N6" s="487"/>
      <c r="O6" s="487"/>
      <c r="P6" s="487"/>
      <c r="Q6" s="487"/>
      <c r="R6" s="534"/>
      <c r="S6" s="347"/>
      <c r="T6" s="530"/>
      <c r="U6" s="510"/>
      <c r="V6" s="536"/>
      <c r="W6" s="347"/>
      <c r="X6" s="256"/>
      <c r="Y6" s="295"/>
      <c r="Z6" s="288"/>
      <c r="AA6" s="512"/>
      <c r="AB6" s="488"/>
      <c r="AC6" s="488"/>
      <c r="AD6" s="488"/>
      <c r="AE6" s="488"/>
      <c r="AF6" s="488"/>
      <c r="AG6" s="488"/>
      <c r="AH6" s="488"/>
      <c r="AI6" s="488"/>
      <c r="AJ6" s="488"/>
      <c r="AK6" s="498"/>
      <c r="AL6" s="256"/>
      <c r="AM6" s="559"/>
      <c r="AN6" s="571"/>
      <c r="AO6" s="485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3"/>
      <c r="BA6" s="256"/>
      <c r="BB6" s="468"/>
      <c r="BC6" s="469"/>
      <c r="BD6" s="469"/>
      <c r="BE6" s="469"/>
      <c r="BF6" s="502"/>
      <c r="BG6" s="256"/>
      <c r="BH6" s="504"/>
      <c r="BI6" s="478"/>
      <c r="BJ6" s="256"/>
      <c r="BK6" s="471"/>
      <c r="BL6" s="474"/>
      <c r="BM6" s="223"/>
      <c r="BN6" s="474"/>
      <c r="BO6" s="474"/>
      <c r="BP6" s="562"/>
      <c r="BQ6" s="256"/>
      <c r="BR6" s="452"/>
      <c r="BS6" s="455"/>
      <c r="BT6" s="458"/>
      <c r="BU6" s="256"/>
      <c r="BV6" s="449"/>
      <c r="BW6" s="461"/>
      <c r="BX6" s="461"/>
      <c r="BY6" s="461"/>
      <c r="BZ6" s="466"/>
      <c r="CA6" s="256"/>
      <c r="CB6" s="507"/>
      <c r="CC6" s="576"/>
      <c r="CD6" s="437"/>
      <c r="CE6" s="437"/>
      <c r="CF6" s="435"/>
      <c r="CG6" s="256"/>
      <c r="CH6" s="290"/>
      <c r="CI6" s="126"/>
      <c r="CJ6" s="256"/>
      <c r="CK6" s="290"/>
      <c r="CL6" s="507"/>
      <c r="CM6" s="464"/>
      <c r="CN6" s="439"/>
      <c r="CO6" s="439"/>
      <c r="CP6" s="439"/>
      <c r="CQ6" s="439"/>
      <c r="CR6" s="439"/>
      <c r="CS6" s="439"/>
      <c r="CT6" s="439"/>
      <c r="CU6" s="439"/>
      <c r="CV6" s="439"/>
      <c r="CW6" s="439"/>
      <c r="CX6" s="439"/>
      <c r="CY6" s="445"/>
      <c r="CZ6" s="256"/>
      <c r="DA6" s="290"/>
      <c r="DB6" s="447"/>
      <c r="DC6" s="441"/>
      <c r="DD6" s="441"/>
      <c r="DE6" s="443"/>
      <c r="DF6" s="256"/>
      <c r="DG6" s="290"/>
      <c r="DH6" s="105"/>
      <c r="DI6" s="256"/>
      <c r="DJ6" s="290"/>
      <c r="DK6" s="500"/>
      <c r="DL6" s="406"/>
    </row>
    <row r="7" spans="1:116" s="5" customFormat="1" ht="28.5" customHeight="1">
      <c r="A7" s="375"/>
      <c r="B7" s="375"/>
      <c r="C7" s="515"/>
      <c r="D7" s="520"/>
      <c r="E7" s="489"/>
      <c r="F7" s="436"/>
      <c r="G7" s="68" t="s">
        <v>13</v>
      </c>
      <c r="H7" s="348"/>
      <c r="I7" s="527"/>
      <c r="J7" s="487"/>
      <c r="K7" s="487"/>
      <c r="L7" s="487"/>
      <c r="M7" s="487"/>
      <c r="N7" s="487"/>
      <c r="O7" s="487"/>
      <c r="P7" s="487"/>
      <c r="Q7" s="487"/>
      <c r="R7" s="534"/>
      <c r="S7" s="348"/>
      <c r="T7" s="531"/>
      <c r="U7" s="511"/>
      <c r="V7" s="537"/>
      <c r="W7" s="348"/>
      <c r="X7" s="426"/>
      <c r="Y7" s="296"/>
      <c r="Z7" s="368"/>
      <c r="AA7" s="512"/>
      <c r="AB7" s="488"/>
      <c r="AC7" s="488"/>
      <c r="AD7" s="488"/>
      <c r="AE7" s="488"/>
      <c r="AF7" s="488"/>
      <c r="AG7" s="488"/>
      <c r="AH7" s="488"/>
      <c r="AI7" s="488"/>
      <c r="AJ7" s="488"/>
      <c r="AK7" s="498"/>
      <c r="AL7" s="256"/>
      <c r="AM7" s="559"/>
      <c r="AN7" s="571"/>
      <c r="AO7" s="485"/>
      <c r="AP7" s="481"/>
      <c r="AQ7" s="481"/>
      <c r="AR7" s="481"/>
      <c r="AS7" s="481"/>
      <c r="AT7" s="481"/>
      <c r="AU7" s="481"/>
      <c r="AV7" s="481"/>
      <c r="AW7" s="481"/>
      <c r="AX7" s="481"/>
      <c r="AY7" s="481"/>
      <c r="AZ7" s="483"/>
      <c r="BA7" s="256"/>
      <c r="BB7" s="468"/>
      <c r="BC7" s="469"/>
      <c r="BD7" s="469"/>
      <c r="BE7" s="469"/>
      <c r="BF7" s="502"/>
      <c r="BG7" s="256"/>
      <c r="BH7" s="505"/>
      <c r="BI7" s="479"/>
      <c r="BJ7" s="256"/>
      <c r="BK7" s="472"/>
      <c r="BL7" s="475"/>
      <c r="BM7" s="224"/>
      <c r="BN7" s="476"/>
      <c r="BO7" s="476"/>
      <c r="BP7" s="563"/>
      <c r="BQ7" s="256"/>
      <c r="BR7" s="453"/>
      <c r="BS7" s="456"/>
      <c r="BT7" s="459"/>
      <c r="BU7" s="256"/>
      <c r="BV7" s="450"/>
      <c r="BW7" s="462"/>
      <c r="BX7" s="462"/>
      <c r="BY7" s="462"/>
      <c r="BZ7" s="467"/>
      <c r="CA7" s="256"/>
      <c r="CB7" s="508"/>
      <c r="CC7" s="576"/>
      <c r="CD7" s="437"/>
      <c r="CE7" s="437"/>
      <c r="CF7" s="435"/>
      <c r="CG7" s="256"/>
      <c r="CH7" s="291"/>
      <c r="CI7" s="127"/>
      <c r="CJ7" s="256"/>
      <c r="CK7" s="291"/>
      <c r="CL7" s="508"/>
      <c r="CM7" s="464"/>
      <c r="CN7" s="439"/>
      <c r="CO7" s="439"/>
      <c r="CP7" s="439"/>
      <c r="CQ7" s="439"/>
      <c r="CR7" s="439"/>
      <c r="CS7" s="439"/>
      <c r="CT7" s="439"/>
      <c r="CU7" s="439"/>
      <c r="CV7" s="439"/>
      <c r="CW7" s="439"/>
      <c r="CX7" s="439"/>
      <c r="CY7" s="445"/>
      <c r="CZ7" s="256"/>
      <c r="DA7" s="291"/>
      <c r="DB7" s="447"/>
      <c r="DC7" s="441"/>
      <c r="DD7" s="441"/>
      <c r="DE7" s="443"/>
      <c r="DF7" s="256"/>
      <c r="DG7" s="291"/>
      <c r="DH7" s="105"/>
      <c r="DI7" s="256"/>
      <c r="DJ7" s="291"/>
      <c r="DK7" s="500"/>
      <c r="DL7" s="406"/>
    </row>
    <row r="8" spans="1:116" s="5" customFormat="1" ht="36.75" customHeight="1" thickBot="1">
      <c r="A8" s="514"/>
      <c r="B8" s="514"/>
      <c r="C8" s="515"/>
      <c r="D8" s="521"/>
      <c r="E8" s="523"/>
      <c r="F8" s="225" t="s">
        <v>131</v>
      </c>
      <c r="G8" s="69" t="s">
        <v>210</v>
      </c>
      <c r="H8" s="77" t="s">
        <v>87</v>
      </c>
      <c r="I8" s="18" t="s">
        <v>129</v>
      </c>
      <c r="J8" s="226" t="s">
        <v>129</v>
      </c>
      <c r="K8" s="226" t="s">
        <v>123</v>
      </c>
      <c r="L8" s="226" t="s">
        <v>122</v>
      </c>
      <c r="M8" s="226" t="s">
        <v>130</v>
      </c>
      <c r="N8" s="226" t="s">
        <v>122</v>
      </c>
      <c r="O8" s="226" t="s">
        <v>131</v>
      </c>
      <c r="P8" s="226" t="s">
        <v>132</v>
      </c>
      <c r="Q8" s="226" t="s">
        <v>132</v>
      </c>
      <c r="R8" s="227" t="s">
        <v>132</v>
      </c>
      <c r="S8" s="76" t="s">
        <v>87</v>
      </c>
      <c r="T8" s="80" t="s">
        <v>156</v>
      </c>
      <c r="U8" s="81" t="s">
        <v>133</v>
      </c>
      <c r="V8" s="82" t="s">
        <v>134</v>
      </c>
      <c r="W8" s="76" t="s">
        <v>87</v>
      </c>
      <c r="X8" s="83" t="s">
        <v>157</v>
      </c>
      <c r="Y8" s="76" t="s">
        <v>87</v>
      </c>
      <c r="Z8" s="198" t="s">
        <v>87</v>
      </c>
      <c r="AA8" s="97" t="s">
        <v>17</v>
      </c>
      <c r="AB8" s="98" t="s">
        <v>18</v>
      </c>
      <c r="AC8" s="98" t="s">
        <v>18</v>
      </c>
      <c r="AD8" s="98" t="s">
        <v>18</v>
      </c>
      <c r="AE8" s="98" t="s">
        <v>18</v>
      </c>
      <c r="AF8" s="98" t="s">
        <v>18</v>
      </c>
      <c r="AG8" s="98" t="s">
        <v>18</v>
      </c>
      <c r="AH8" s="98" t="s">
        <v>121</v>
      </c>
      <c r="AI8" s="98" t="s">
        <v>121</v>
      </c>
      <c r="AJ8" s="98" t="s">
        <v>18</v>
      </c>
      <c r="AK8" s="99" t="s">
        <v>18</v>
      </c>
      <c r="AL8" s="76" t="s">
        <v>87</v>
      </c>
      <c r="AM8" s="100" t="s">
        <v>17</v>
      </c>
      <c r="AN8" s="208" t="s">
        <v>121</v>
      </c>
      <c r="AO8" s="207" t="s">
        <v>121</v>
      </c>
      <c r="AP8" s="101" t="s">
        <v>17</v>
      </c>
      <c r="AQ8" s="101" t="s">
        <v>17</v>
      </c>
      <c r="AR8" s="101" t="s">
        <v>121</v>
      </c>
      <c r="AS8" s="101" t="s">
        <v>17</v>
      </c>
      <c r="AT8" s="101" t="s">
        <v>17</v>
      </c>
      <c r="AU8" s="101" t="s">
        <v>17</v>
      </c>
      <c r="AV8" s="101" t="s">
        <v>121</v>
      </c>
      <c r="AW8" s="101" t="s">
        <v>121</v>
      </c>
      <c r="AX8" s="101" t="s">
        <v>121</v>
      </c>
      <c r="AY8" s="101" t="s">
        <v>121</v>
      </c>
      <c r="AZ8" s="209" t="s">
        <v>121</v>
      </c>
      <c r="BA8" s="76" t="s">
        <v>87</v>
      </c>
      <c r="BB8" s="102" t="s">
        <v>19</v>
      </c>
      <c r="BC8" s="103" t="s">
        <v>19</v>
      </c>
      <c r="BD8" s="103" t="s">
        <v>19</v>
      </c>
      <c r="BE8" s="103" t="s">
        <v>19</v>
      </c>
      <c r="BF8" s="104" t="s">
        <v>19</v>
      </c>
      <c r="BG8" s="76" t="s">
        <v>87</v>
      </c>
      <c r="BH8" s="106" t="s">
        <v>19</v>
      </c>
      <c r="BI8" s="107" t="s">
        <v>34</v>
      </c>
      <c r="BJ8" s="76" t="s">
        <v>87</v>
      </c>
      <c r="BK8" s="108" t="s">
        <v>19</v>
      </c>
      <c r="BL8" s="109" t="s">
        <v>17</v>
      </c>
      <c r="BM8" s="109" t="s">
        <v>19</v>
      </c>
      <c r="BN8" s="109" t="s">
        <v>17</v>
      </c>
      <c r="BO8" s="109" t="s">
        <v>17</v>
      </c>
      <c r="BP8" s="110" t="s">
        <v>20</v>
      </c>
      <c r="BQ8" s="76" t="s">
        <v>87</v>
      </c>
      <c r="BR8" s="111" t="s">
        <v>20</v>
      </c>
      <c r="BS8" s="111" t="s">
        <v>20</v>
      </c>
      <c r="BT8" s="112" t="s">
        <v>29</v>
      </c>
      <c r="BU8" s="76" t="s">
        <v>87</v>
      </c>
      <c r="BV8" s="113" t="s">
        <v>17</v>
      </c>
      <c r="BW8" s="114" t="s">
        <v>20</v>
      </c>
      <c r="BX8" s="103" t="s">
        <v>17</v>
      </c>
      <c r="BY8" s="103" t="s">
        <v>19</v>
      </c>
      <c r="BZ8" s="210" t="s">
        <v>20</v>
      </c>
      <c r="CA8" s="76" t="s">
        <v>87</v>
      </c>
      <c r="CB8" s="194" t="s">
        <v>87</v>
      </c>
      <c r="CC8" s="115" t="s">
        <v>48</v>
      </c>
      <c r="CD8" s="116" t="s">
        <v>48</v>
      </c>
      <c r="CE8" s="116" t="s">
        <v>48</v>
      </c>
      <c r="CF8" s="117" t="s">
        <v>48</v>
      </c>
      <c r="CG8" s="76" t="s">
        <v>48</v>
      </c>
      <c r="CH8" s="95" t="s">
        <v>87</v>
      </c>
      <c r="CI8" s="118" t="s">
        <v>48</v>
      </c>
      <c r="CJ8" s="76" t="s">
        <v>48</v>
      </c>
      <c r="CK8" s="95" t="s">
        <v>87</v>
      </c>
      <c r="CL8" s="196" t="s">
        <v>87</v>
      </c>
      <c r="CM8" s="119" t="s">
        <v>48</v>
      </c>
      <c r="CN8" s="120" t="s">
        <v>48</v>
      </c>
      <c r="CO8" s="120" t="s">
        <v>48</v>
      </c>
      <c r="CP8" s="120" t="s">
        <v>48</v>
      </c>
      <c r="CQ8" s="120" t="s">
        <v>48</v>
      </c>
      <c r="CR8" s="120" t="s">
        <v>48</v>
      </c>
      <c r="CS8" s="120" t="s">
        <v>48</v>
      </c>
      <c r="CT8" s="120" t="s">
        <v>48</v>
      </c>
      <c r="CU8" s="120" t="s">
        <v>48</v>
      </c>
      <c r="CV8" s="120" t="s">
        <v>48</v>
      </c>
      <c r="CW8" s="120" t="s">
        <v>48</v>
      </c>
      <c r="CX8" s="120" t="s">
        <v>48</v>
      </c>
      <c r="CY8" s="121" t="s">
        <v>48</v>
      </c>
      <c r="CZ8" s="76" t="s">
        <v>48</v>
      </c>
      <c r="DA8" s="95" t="s">
        <v>87</v>
      </c>
      <c r="DB8" s="122" t="s">
        <v>48</v>
      </c>
      <c r="DC8" s="123" t="s">
        <v>48</v>
      </c>
      <c r="DD8" s="123" t="s">
        <v>48</v>
      </c>
      <c r="DE8" s="124" t="s">
        <v>48</v>
      </c>
      <c r="DF8" s="76" t="s">
        <v>48</v>
      </c>
      <c r="DG8" s="95" t="s">
        <v>87</v>
      </c>
      <c r="DH8" s="125" t="s">
        <v>48</v>
      </c>
      <c r="DI8" s="76" t="s">
        <v>48</v>
      </c>
      <c r="DJ8" s="95" t="s">
        <v>87</v>
      </c>
      <c r="DK8" s="197" t="s">
        <v>87</v>
      </c>
      <c r="DL8" s="201" t="s">
        <v>87</v>
      </c>
    </row>
    <row r="9" spans="1:116" s="9" customFormat="1" ht="14.25" customHeight="1" thickBot="1">
      <c r="A9" s="10">
        <v>1</v>
      </c>
      <c r="B9" s="11">
        <v>2</v>
      </c>
      <c r="C9" s="11">
        <v>3</v>
      </c>
      <c r="D9" s="10">
        <v>4</v>
      </c>
      <c r="E9" s="11">
        <v>5</v>
      </c>
      <c r="F9" s="11">
        <v>6</v>
      </c>
      <c r="G9" s="10">
        <v>7</v>
      </c>
      <c r="H9" s="11">
        <v>8</v>
      </c>
      <c r="I9" s="11">
        <v>9</v>
      </c>
      <c r="J9" s="10">
        <v>10</v>
      </c>
      <c r="K9" s="11">
        <v>11</v>
      </c>
      <c r="L9" s="11">
        <v>12</v>
      </c>
      <c r="M9" s="10">
        <v>13</v>
      </c>
      <c r="N9" s="11">
        <v>14</v>
      </c>
      <c r="O9" s="11">
        <v>15</v>
      </c>
      <c r="P9" s="10">
        <v>16</v>
      </c>
      <c r="Q9" s="11">
        <v>17</v>
      </c>
      <c r="R9" s="11">
        <v>18</v>
      </c>
      <c r="S9" s="10">
        <v>19</v>
      </c>
      <c r="T9" s="11">
        <v>20</v>
      </c>
      <c r="U9" s="11">
        <v>21</v>
      </c>
      <c r="V9" s="10">
        <v>22</v>
      </c>
      <c r="W9" s="11">
        <v>23</v>
      </c>
      <c r="X9" s="11">
        <v>24</v>
      </c>
      <c r="Y9" s="10">
        <v>25</v>
      </c>
      <c r="Z9" s="11">
        <v>26</v>
      </c>
      <c r="AA9" s="11">
        <v>27</v>
      </c>
      <c r="AB9" s="10">
        <v>28</v>
      </c>
      <c r="AC9" s="11">
        <v>29</v>
      </c>
      <c r="AD9" s="11">
        <v>30</v>
      </c>
      <c r="AE9" s="10">
        <v>31</v>
      </c>
      <c r="AF9" s="11">
        <v>32</v>
      </c>
      <c r="AG9" s="11">
        <v>33</v>
      </c>
      <c r="AH9" s="10">
        <v>34</v>
      </c>
      <c r="AI9" s="11">
        <v>35</v>
      </c>
      <c r="AJ9" s="11">
        <v>36</v>
      </c>
      <c r="AK9" s="10">
        <v>37</v>
      </c>
      <c r="AL9" s="11">
        <v>38</v>
      </c>
      <c r="AM9" s="11">
        <v>39</v>
      </c>
      <c r="AN9" s="10">
        <v>40</v>
      </c>
      <c r="AO9" s="11">
        <v>41</v>
      </c>
      <c r="AP9" s="11">
        <v>42</v>
      </c>
      <c r="AQ9" s="10">
        <v>43</v>
      </c>
      <c r="AR9" s="11">
        <v>44</v>
      </c>
      <c r="AS9" s="11">
        <v>45</v>
      </c>
      <c r="AT9" s="10">
        <v>46</v>
      </c>
      <c r="AU9" s="11">
        <v>47</v>
      </c>
      <c r="AV9" s="11">
        <v>48</v>
      </c>
      <c r="AW9" s="10">
        <v>49</v>
      </c>
      <c r="AX9" s="11">
        <v>50</v>
      </c>
      <c r="AY9" s="11">
        <v>51</v>
      </c>
      <c r="AZ9" s="10">
        <v>52</v>
      </c>
      <c r="BA9" s="11">
        <v>53</v>
      </c>
      <c r="BB9" s="11">
        <v>54</v>
      </c>
      <c r="BC9" s="10">
        <v>55</v>
      </c>
      <c r="BD9" s="11">
        <v>56</v>
      </c>
      <c r="BE9" s="11">
        <v>57</v>
      </c>
      <c r="BF9" s="10">
        <v>58</v>
      </c>
      <c r="BG9" s="11">
        <v>59</v>
      </c>
      <c r="BH9" s="11">
        <v>60</v>
      </c>
      <c r="BI9" s="10">
        <v>61</v>
      </c>
      <c r="BJ9" s="11">
        <v>62</v>
      </c>
      <c r="BK9" s="11">
        <v>63</v>
      </c>
      <c r="BL9" s="10">
        <v>64</v>
      </c>
      <c r="BM9" s="11">
        <v>65</v>
      </c>
      <c r="BN9" s="11">
        <v>66</v>
      </c>
      <c r="BO9" s="10">
        <v>67</v>
      </c>
      <c r="BP9" s="11">
        <v>68</v>
      </c>
      <c r="BQ9" s="11">
        <v>69</v>
      </c>
      <c r="BR9" s="10">
        <v>70</v>
      </c>
      <c r="BS9" s="11">
        <v>71</v>
      </c>
      <c r="BT9" s="11">
        <v>72</v>
      </c>
      <c r="BU9" s="10">
        <v>73</v>
      </c>
      <c r="BV9" s="11">
        <v>74</v>
      </c>
      <c r="BW9" s="11">
        <v>75</v>
      </c>
      <c r="BX9" s="10">
        <v>76</v>
      </c>
      <c r="BY9" s="11">
        <v>77</v>
      </c>
      <c r="BZ9" s="11">
        <v>78</v>
      </c>
      <c r="CA9" s="10">
        <v>79</v>
      </c>
      <c r="CB9" s="11">
        <v>80</v>
      </c>
      <c r="CC9" s="11">
        <v>81</v>
      </c>
      <c r="CD9" s="10">
        <v>82</v>
      </c>
      <c r="CE9" s="11">
        <v>83</v>
      </c>
      <c r="CF9" s="11">
        <v>84</v>
      </c>
      <c r="CG9" s="10">
        <v>85</v>
      </c>
      <c r="CH9" s="11">
        <v>86</v>
      </c>
      <c r="CI9" s="11">
        <v>87</v>
      </c>
      <c r="CJ9" s="10">
        <v>88</v>
      </c>
      <c r="CK9" s="11">
        <v>89</v>
      </c>
      <c r="CL9" s="11">
        <v>90</v>
      </c>
      <c r="CM9" s="10">
        <v>91</v>
      </c>
      <c r="CN9" s="11">
        <v>92</v>
      </c>
      <c r="CO9" s="11">
        <v>93</v>
      </c>
      <c r="CP9" s="10">
        <v>94</v>
      </c>
      <c r="CQ9" s="11">
        <v>95</v>
      </c>
      <c r="CR9" s="11">
        <v>96</v>
      </c>
      <c r="CS9" s="10">
        <v>97</v>
      </c>
      <c r="CT9" s="11">
        <v>98</v>
      </c>
      <c r="CU9" s="11">
        <v>99</v>
      </c>
      <c r="CV9" s="10">
        <v>100</v>
      </c>
      <c r="CW9" s="11">
        <v>101</v>
      </c>
      <c r="CX9" s="11">
        <v>102</v>
      </c>
      <c r="CY9" s="10">
        <v>103</v>
      </c>
      <c r="CZ9" s="11">
        <v>104</v>
      </c>
      <c r="DA9" s="11">
        <v>105</v>
      </c>
      <c r="DB9" s="10">
        <v>106</v>
      </c>
      <c r="DC9" s="11">
        <v>107</v>
      </c>
      <c r="DD9" s="11">
        <v>108</v>
      </c>
      <c r="DE9" s="10">
        <v>109</v>
      </c>
      <c r="DF9" s="11">
        <v>110</v>
      </c>
      <c r="DG9" s="11">
        <v>111</v>
      </c>
      <c r="DH9" s="10">
        <v>112</v>
      </c>
      <c r="DI9" s="11">
        <v>113</v>
      </c>
      <c r="DJ9" s="11">
        <v>114</v>
      </c>
      <c r="DK9" s="10">
        <v>115</v>
      </c>
      <c r="DL9" s="11">
        <v>116</v>
      </c>
    </row>
    <row r="10" spans="1:116" s="8" customFormat="1" ht="17.25" customHeight="1">
      <c r="A10" s="187">
        <v>1</v>
      </c>
      <c r="B10" s="71" t="s">
        <v>93</v>
      </c>
      <c r="C10" s="70" t="s">
        <v>94</v>
      </c>
      <c r="D10" s="73">
        <v>80</v>
      </c>
      <c r="E10" s="38">
        <f aca="true" t="shared" si="0" ref="E10:E21">CHOOSE((D10=0)+(D10&gt;0)+(D10&gt;=15)+(D10&gt;=30)+(D10&gt;=45)+(D10&gt;=60)+(D10&gt;=75)+(D10&gt;=90)+(D10&lt;=100),0,1,2,3,4,5,6,7)</f>
        <v>6</v>
      </c>
      <c r="F10" s="38">
        <v>1</v>
      </c>
      <c r="G10" s="26">
        <v>1</v>
      </c>
      <c r="H10" s="75">
        <f aca="true" t="shared" si="1" ref="H10:H21">SUM(E10:G10)</f>
        <v>8</v>
      </c>
      <c r="I10" s="78">
        <v>1</v>
      </c>
      <c r="J10" s="27">
        <v>1</v>
      </c>
      <c r="K10" s="27">
        <v>1</v>
      </c>
      <c r="L10" s="27">
        <v>1</v>
      </c>
      <c r="M10" s="27">
        <v>0</v>
      </c>
      <c r="N10" s="27">
        <v>0</v>
      </c>
      <c r="O10" s="27">
        <v>0</v>
      </c>
      <c r="P10" s="27">
        <v>1</v>
      </c>
      <c r="Q10" s="27">
        <v>1</v>
      </c>
      <c r="R10" s="28">
        <v>1</v>
      </c>
      <c r="S10" s="75">
        <f aca="true" t="shared" si="2" ref="S10:S21">SUM(I10:R10)</f>
        <v>7</v>
      </c>
      <c r="T10" s="40">
        <v>2</v>
      </c>
      <c r="U10" s="38">
        <v>4</v>
      </c>
      <c r="V10" s="39">
        <v>4</v>
      </c>
      <c r="W10" s="75">
        <f aca="true" t="shared" si="3" ref="W10:W21">SUM(T10:V10)</f>
        <v>10</v>
      </c>
      <c r="X10" s="41">
        <v>10</v>
      </c>
      <c r="Y10" s="75">
        <v>10</v>
      </c>
      <c r="Z10" s="212">
        <f aca="true" t="shared" si="4" ref="Z10:Z21">H10+S10+W10+Y10</f>
        <v>35</v>
      </c>
      <c r="AA10" s="87">
        <v>1</v>
      </c>
      <c r="AB10" s="88">
        <v>1</v>
      </c>
      <c r="AC10" s="88">
        <v>1</v>
      </c>
      <c r="AD10" s="88">
        <v>1</v>
      </c>
      <c r="AE10" s="88">
        <v>1</v>
      </c>
      <c r="AF10" s="88">
        <v>0</v>
      </c>
      <c r="AG10" s="88">
        <v>1</v>
      </c>
      <c r="AH10" s="88">
        <v>0.5</v>
      </c>
      <c r="AI10" s="88">
        <v>0.5</v>
      </c>
      <c r="AJ10" s="88">
        <v>1</v>
      </c>
      <c r="AK10" s="89">
        <v>1</v>
      </c>
      <c r="AL10" s="79">
        <f aca="true" t="shared" si="5" ref="AL10:AL21">SUM(AA10:AK10)</f>
        <v>9</v>
      </c>
      <c r="AM10" s="213">
        <v>0</v>
      </c>
      <c r="AN10" s="214">
        <v>0.5</v>
      </c>
      <c r="AO10" s="90">
        <v>0.5</v>
      </c>
      <c r="AP10" s="91">
        <v>1</v>
      </c>
      <c r="AQ10" s="91">
        <v>1</v>
      </c>
      <c r="AR10" s="91">
        <v>0.5</v>
      </c>
      <c r="AS10" s="91">
        <v>1</v>
      </c>
      <c r="AT10" s="91">
        <v>1</v>
      </c>
      <c r="AU10" s="91">
        <v>0</v>
      </c>
      <c r="AV10" s="91">
        <v>0.5</v>
      </c>
      <c r="AW10" s="91">
        <v>0</v>
      </c>
      <c r="AX10" s="91">
        <v>0</v>
      </c>
      <c r="AY10" s="91">
        <v>0.5</v>
      </c>
      <c r="AZ10" s="92">
        <v>0</v>
      </c>
      <c r="BA10" s="79">
        <f aca="true" t="shared" si="6" ref="BA10:BA21">SUM(AM10:AZ10)</f>
        <v>6.5</v>
      </c>
      <c r="BB10" s="93">
        <v>2</v>
      </c>
      <c r="BC10" s="94">
        <v>0</v>
      </c>
      <c r="BD10" s="94">
        <v>0</v>
      </c>
      <c r="BE10" s="94">
        <v>2</v>
      </c>
      <c r="BF10" s="85">
        <v>2</v>
      </c>
      <c r="BG10" s="79">
        <f aca="true" t="shared" si="7" ref="BG10:BG21">SUM(BB10:BF10)</f>
        <v>6</v>
      </c>
      <c r="BH10" s="35">
        <v>2</v>
      </c>
      <c r="BI10" s="84">
        <v>5</v>
      </c>
      <c r="BJ10" s="79">
        <f aca="true" t="shared" si="8" ref="BJ10:BJ21">SUM(BH10:BI10)</f>
        <v>7</v>
      </c>
      <c r="BK10" s="31">
        <v>0</v>
      </c>
      <c r="BL10" s="32">
        <v>1</v>
      </c>
      <c r="BM10" s="32">
        <v>2</v>
      </c>
      <c r="BN10" s="32">
        <v>1</v>
      </c>
      <c r="BO10" s="32">
        <v>1</v>
      </c>
      <c r="BP10" s="33">
        <v>3</v>
      </c>
      <c r="BQ10" s="79">
        <f aca="true" t="shared" si="9" ref="BQ10:BQ21">SUM(BK10:BP10)</f>
        <v>8</v>
      </c>
      <c r="BR10" s="29">
        <v>0</v>
      </c>
      <c r="BS10" s="30">
        <v>3</v>
      </c>
      <c r="BT10" s="72">
        <v>4</v>
      </c>
      <c r="BU10" s="79">
        <f aca="true" t="shared" si="10" ref="BU10:BU21">SUM(BR10:BT10)</f>
        <v>7</v>
      </c>
      <c r="BV10" s="36">
        <v>0</v>
      </c>
      <c r="BW10" s="34">
        <v>0</v>
      </c>
      <c r="BX10" s="34">
        <v>0</v>
      </c>
      <c r="BY10" s="34">
        <v>2</v>
      </c>
      <c r="BZ10" s="37">
        <v>3</v>
      </c>
      <c r="CA10" s="79">
        <f aca="true" t="shared" si="11" ref="CA10:CA21">SUM(BV10:BZ10)</f>
        <v>5</v>
      </c>
      <c r="CB10" s="195">
        <f aca="true" t="shared" si="12" ref="CB10:CB21">AL10+BA10+BG10+BJ10+BQ10+BU10+CA10</f>
        <v>48.5</v>
      </c>
      <c r="CC10" s="73">
        <v>100</v>
      </c>
      <c r="CD10" s="215">
        <v>88.23529411764706</v>
      </c>
      <c r="CE10" s="215">
        <v>94.11764705882352</v>
      </c>
      <c r="CF10" s="216">
        <v>100</v>
      </c>
      <c r="CG10" s="79">
        <f aca="true" t="shared" si="13" ref="CG10:CG21">IF((COUNTIF(CC10:CF10,"&gt;=50"))&gt;=2,100,0)</f>
        <v>100</v>
      </c>
      <c r="CH10" s="42">
        <f aca="true" t="shared" si="14" ref="CH10:CH21">IF((COUNTIF(CC10:CF10,"&gt;=50"))&gt;=2,10,0)</f>
        <v>10</v>
      </c>
      <c r="CI10" s="228">
        <v>100</v>
      </c>
      <c r="CJ10" s="79">
        <f aca="true" t="shared" si="15" ref="CJ10:CJ21">IF(CI10&gt;=50,100,0)</f>
        <v>100</v>
      </c>
      <c r="CK10" s="42">
        <f aca="true" t="shared" si="16" ref="CK10:CK21">IF(CI10&gt;=50,10,0)</f>
        <v>10</v>
      </c>
      <c r="CL10" s="195">
        <f aca="true" t="shared" si="17" ref="CL10:CL21">SUM(CH10,CK10)</f>
        <v>20</v>
      </c>
      <c r="CM10" s="229">
        <v>94.11764705882352</v>
      </c>
      <c r="CN10" s="217">
        <v>88.23529411764706</v>
      </c>
      <c r="CO10" s="217">
        <v>100</v>
      </c>
      <c r="CP10" s="217">
        <v>100</v>
      </c>
      <c r="CQ10" s="217">
        <v>64.70588235294117</v>
      </c>
      <c r="CR10" s="217">
        <v>94.11764705882352</v>
      </c>
      <c r="CS10" s="217">
        <v>82.35294117647058</v>
      </c>
      <c r="CT10" s="217">
        <v>94.11764705882352</v>
      </c>
      <c r="CU10" s="217">
        <v>88.23529411764706</v>
      </c>
      <c r="CV10" s="217">
        <v>100</v>
      </c>
      <c r="CW10" s="217">
        <v>76.47058823529412</v>
      </c>
      <c r="CX10" s="217">
        <v>100</v>
      </c>
      <c r="CY10" s="218">
        <v>100</v>
      </c>
      <c r="CZ10" s="79">
        <f aca="true" t="shared" si="18" ref="CZ10:CZ21">IF((COUNTIF(CM10:CY10,"&gt;=50"))&gt;=6,100,0)</f>
        <v>100</v>
      </c>
      <c r="DA10" s="42">
        <f aca="true" t="shared" si="19" ref="DA10:DA21">IF((COUNTIF(CM10:CY10,"&gt;=50"))&gt;=6,10,0)</f>
        <v>10</v>
      </c>
      <c r="DB10" s="219">
        <v>100</v>
      </c>
      <c r="DC10" s="220">
        <v>100</v>
      </c>
      <c r="DD10" s="220">
        <v>88.23529411764706</v>
      </c>
      <c r="DE10" s="230">
        <v>100</v>
      </c>
      <c r="DF10" s="79">
        <f aca="true" t="shared" si="20" ref="DF10:DF21">IF((COUNTIF(DB10:DE10,"&gt;=50"))&gt;=2,100,0)</f>
        <v>100</v>
      </c>
      <c r="DG10" s="42">
        <f aca="true" t="shared" si="21" ref="DG10:DG21">IF((COUNTIF(DB10:DE10,"&gt;=50"))&gt;=2,10,0)</f>
        <v>10</v>
      </c>
      <c r="DH10" s="231">
        <v>76.47058823529412</v>
      </c>
      <c r="DI10" s="79">
        <f aca="true" t="shared" si="22" ref="DI10:DI21">IF(DH10&gt;=50,100,0)</f>
        <v>100</v>
      </c>
      <c r="DJ10" s="42">
        <f aca="true" t="shared" si="23" ref="DJ10:DJ21">IF(DH10&gt;=50,10,0)</f>
        <v>10</v>
      </c>
      <c r="DK10" s="212">
        <f aca="true" t="shared" si="24" ref="DK10:DK21">SUM(DA10,DG10,DJ10)</f>
        <v>30</v>
      </c>
      <c r="DL10" s="221">
        <f aca="true" t="shared" si="25" ref="DL10:DL21">SUM(Z10,CB10,CL10,DK10)</f>
        <v>133.5</v>
      </c>
    </row>
    <row r="11" spans="1:116" s="8" customFormat="1" ht="17.25" customHeight="1">
      <c r="A11" s="211">
        <v>2</v>
      </c>
      <c r="B11" s="71" t="s">
        <v>93</v>
      </c>
      <c r="C11" s="70" t="s">
        <v>95</v>
      </c>
      <c r="D11" s="73">
        <v>88.23529411764706</v>
      </c>
      <c r="E11" s="38">
        <f t="shared" si="0"/>
        <v>6</v>
      </c>
      <c r="F11" s="38">
        <v>1</v>
      </c>
      <c r="G11" s="26">
        <v>1</v>
      </c>
      <c r="H11" s="75">
        <f t="shared" si="1"/>
        <v>8</v>
      </c>
      <c r="I11" s="78">
        <v>1</v>
      </c>
      <c r="J11" s="27">
        <v>1</v>
      </c>
      <c r="K11" s="27">
        <v>1</v>
      </c>
      <c r="L11" s="27">
        <v>1</v>
      </c>
      <c r="M11" s="27">
        <v>0</v>
      </c>
      <c r="N11" s="27">
        <v>0</v>
      </c>
      <c r="O11" s="27">
        <v>0</v>
      </c>
      <c r="P11" s="27">
        <v>1</v>
      </c>
      <c r="Q11" s="27">
        <v>1</v>
      </c>
      <c r="R11" s="28">
        <v>1</v>
      </c>
      <c r="S11" s="75">
        <f t="shared" si="2"/>
        <v>7</v>
      </c>
      <c r="T11" s="40">
        <v>2</v>
      </c>
      <c r="U11" s="38">
        <v>4</v>
      </c>
      <c r="V11" s="39">
        <v>4</v>
      </c>
      <c r="W11" s="75">
        <f t="shared" si="3"/>
        <v>10</v>
      </c>
      <c r="X11" s="41">
        <v>10</v>
      </c>
      <c r="Y11" s="75">
        <v>10</v>
      </c>
      <c r="Z11" s="212">
        <f t="shared" si="4"/>
        <v>35</v>
      </c>
      <c r="AA11" s="87">
        <v>1</v>
      </c>
      <c r="AB11" s="88">
        <v>1</v>
      </c>
      <c r="AC11" s="88">
        <v>1</v>
      </c>
      <c r="AD11" s="88">
        <v>1</v>
      </c>
      <c r="AE11" s="88">
        <v>1</v>
      </c>
      <c r="AF11" s="88">
        <v>1</v>
      </c>
      <c r="AG11" s="88">
        <v>1</v>
      </c>
      <c r="AH11" s="88">
        <v>0.5</v>
      </c>
      <c r="AI11" s="88">
        <v>0.5</v>
      </c>
      <c r="AJ11" s="88">
        <v>1</v>
      </c>
      <c r="AK11" s="89">
        <v>0</v>
      </c>
      <c r="AL11" s="79">
        <f t="shared" si="5"/>
        <v>9</v>
      </c>
      <c r="AM11" s="213">
        <v>1</v>
      </c>
      <c r="AN11" s="214">
        <v>0.5</v>
      </c>
      <c r="AO11" s="90">
        <v>0.5</v>
      </c>
      <c r="AP11" s="91">
        <v>1</v>
      </c>
      <c r="AQ11" s="91">
        <v>1</v>
      </c>
      <c r="AR11" s="91">
        <v>0.5</v>
      </c>
      <c r="AS11" s="91">
        <v>1</v>
      </c>
      <c r="AT11" s="91">
        <v>1</v>
      </c>
      <c r="AU11" s="91">
        <v>1</v>
      </c>
      <c r="AV11" s="91">
        <v>0.5</v>
      </c>
      <c r="AW11" s="91">
        <v>0.5</v>
      </c>
      <c r="AX11" s="91">
        <v>0.5</v>
      </c>
      <c r="AY11" s="91">
        <v>0.5</v>
      </c>
      <c r="AZ11" s="92">
        <v>0.5</v>
      </c>
      <c r="BA11" s="79">
        <f t="shared" si="6"/>
        <v>10</v>
      </c>
      <c r="BB11" s="93">
        <v>2</v>
      </c>
      <c r="BC11" s="94">
        <v>2</v>
      </c>
      <c r="BD11" s="94">
        <v>0</v>
      </c>
      <c r="BE11" s="94">
        <v>2</v>
      </c>
      <c r="BF11" s="85">
        <v>2</v>
      </c>
      <c r="BG11" s="79">
        <f t="shared" si="7"/>
        <v>8</v>
      </c>
      <c r="BH11" s="35">
        <v>2</v>
      </c>
      <c r="BI11" s="84">
        <v>8</v>
      </c>
      <c r="BJ11" s="79">
        <f t="shared" si="8"/>
        <v>10</v>
      </c>
      <c r="BK11" s="31">
        <v>2</v>
      </c>
      <c r="BL11" s="32">
        <v>1</v>
      </c>
      <c r="BM11" s="32">
        <v>2</v>
      </c>
      <c r="BN11" s="32">
        <v>1</v>
      </c>
      <c r="BO11" s="32">
        <v>1</v>
      </c>
      <c r="BP11" s="33">
        <v>3</v>
      </c>
      <c r="BQ11" s="79">
        <f t="shared" si="9"/>
        <v>10</v>
      </c>
      <c r="BR11" s="29">
        <v>0</v>
      </c>
      <c r="BS11" s="30">
        <v>3</v>
      </c>
      <c r="BT11" s="72">
        <v>4</v>
      </c>
      <c r="BU11" s="79">
        <f t="shared" si="10"/>
        <v>7</v>
      </c>
      <c r="BV11" s="36">
        <v>0</v>
      </c>
      <c r="BW11" s="34">
        <v>3</v>
      </c>
      <c r="BX11" s="34">
        <v>1</v>
      </c>
      <c r="BY11" s="34">
        <v>0</v>
      </c>
      <c r="BZ11" s="37">
        <v>3</v>
      </c>
      <c r="CA11" s="79">
        <f t="shared" si="11"/>
        <v>7</v>
      </c>
      <c r="CB11" s="195">
        <f t="shared" si="12"/>
        <v>61</v>
      </c>
      <c r="CC11" s="73">
        <v>96.29629629629629</v>
      </c>
      <c r="CD11" s="215">
        <v>92.5925925925926</v>
      </c>
      <c r="CE11" s="215">
        <v>100</v>
      </c>
      <c r="CF11" s="216">
        <v>100</v>
      </c>
      <c r="CG11" s="79">
        <f t="shared" si="13"/>
        <v>100</v>
      </c>
      <c r="CH11" s="42">
        <f t="shared" si="14"/>
        <v>10</v>
      </c>
      <c r="CI11" s="228">
        <v>96.29629629629629</v>
      </c>
      <c r="CJ11" s="79">
        <f t="shared" si="15"/>
        <v>100</v>
      </c>
      <c r="CK11" s="42">
        <f t="shared" si="16"/>
        <v>10</v>
      </c>
      <c r="CL11" s="195">
        <f t="shared" si="17"/>
        <v>20</v>
      </c>
      <c r="CM11" s="229">
        <v>96.29629629629629</v>
      </c>
      <c r="CN11" s="217">
        <v>85.18518518518519</v>
      </c>
      <c r="CO11" s="217">
        <v>100</v>
      </c>
      <c r="CP11" s="217">
        <v>100</v>
      </c>
      <c r="CQ11" s="217">
        <v>74.07407407407408</v>
      </c>
      <c r="CR11" s="217">
        <v>100</v>
      </c>
      <c r="CS11" s="217">
        <v>81.48148148148148</v>
      </c>
      <c r="CT11" s="217">
        <v>100</v>
      </c>
      <c r="CU11" s="217">
        <v>100</v>
      </c>
      <c r="CV11" s="217">
        <v>100</v>
      </c>
      <c r="CW11" s="217">
        <v>92.5925925925926</v>
      </c>
      <c r="CX11" s="217">
        <v>100</v>
      </c>
      <c r="CY11" s="218">
        <v>92.5925925925926</v>
      </c>
      <c r="CZ11" s="79">
        <f t="shared" si="18"/>
        <v>100</v>
      </c>
      <c r="DA11" s="42">
        <f t="shared" si="19"/>
        <v>10</v>
      </c>
      <c r="DB11" s="219">
        <v>92.5925925925926</v>
      </c>
      <c r="DC11" s="220">
        <v>92.5925925925926</v>
      </c>
      <c r="DD11" s="220">
        <v>85.18518518518519</v>
      </c>
      <c r="DE11" s="230">
        <v>100</v>
      </c>
      <c r="DF11" s="79">
        <f t="shared" si="20"/>
        <v>100</v>
      </c>
      <c r="DG11" s="42">
        <f t="shared" si="21"/>
        <v>10</v>
      </c>
      <c r="DH11" s="231">
        <v>96.29629629629629</v>
      </c>
      <c r="DI11" s="79">
        <f t="shared" si="22"/>
        <v>100</v>
      </c>
      <c r="DJ11" s="42">
        <f t="shared" si="23"/>
        <v>10</v>
      </c>
      <c r="DK11" s="212">
        <f t="shared" si="24"/>
        <v>30</v>
      </c>
      <c r="DL11" s="247">
        <f t="shared" si="25"/>
        <v>146</v>
      </c>
    </row>
    <row r="12" spans="1:116" s="8" customFormat="1" ht="17.25" customHeight="1">
      <c r="A12" s="187">
        <v>3</v>
      </c>
      <c r="B12" s="71" t="s">
        <v>93</v>
      </c>
      <c r="C12" s="70" t="s">
        <v>96</v>
      </c>
      <c r="D12" s="73">
        <v>77.6470588235294</v>
      </c>
      <c r="E12" s="38">
        <f t="shared" si="0"/>
        <v>6</v>
      </c>
      <c r="F12" s="38">
        <v>1</v>
      </c>
      <c r="G12" s="26">
        <v>1</v>
      </c>
      <c r="H12" s="75">
        <f t="shared" si="1"/>
        <v>8</v>
      </c>
      <c r="I12" s="78">
        <v>1</v>
      </c>
      <c r="J12" s="27">
        <v>1</v>
      </c>
      <c r="K12" s="27">
        <v>1</v>
      </c>
      <c r="L12" s="27">
        <v>1</v>
      </c>
      <c r="M12" s="27">
        <v>1</v>
      </c>
      <c r="N12" s="27">
        <v>1</v>
      </c>
      <c r="O12" s="27">
        <v>1</v>
      </c>
      <c r="P12" s="27">
        <v>1</v>
      </c>
      <c r="Q12" s="27">
        <v>1</v>
      </c>
      <c r="R12" s="28">
        <v>0</v>
      </c>
      <c r="S12" s="75">
        <f t="shared" si="2"/>
        <v>9</v>
      </c>
      <c r="T12" s="40">
        <v>2</v>
      </c>
      <c r="U12" s="38">
        <v>4</v>
      </c>
      <c r="V12" s="39">
        <v>0</v>
      </c>
      <c r="W12" s="75">
        <f t="shared" si="3"/>
        <v>6</v>
      </c>
      <c r="X12" s="41">
        <v>10</v>
      </c>
      <c r="Y12" s="75">
        <v>10</v>
      </c>
      <c r="Z12" s="212">
        <f t="shared" si="4"/>
        <v>33</v>
      </c>
      <c r="AA12" s="87">
        <v>1</v>
      </c>
      <c r="AB12" s="88">
        <v>1</v>
      </c>
      <c r="AC12" s="88">
        <v>1</v>
      </c>
      <c r="AD12" s="88">
        <v>1</v>
      </c>
      <c r="AE12" s="88">
        <v>1</v>
      </c>
      <c r="AF12" s="88">
        <v>1</v>
      </c>
      <c r="AG12" s="88">
        <v>1</v>
      </c>
      <c r="AH12" s="88">
        <v>0.5</v>
      </c>
      <c r="AI12" s="88">
        <v>0.5</v>
      </c>
      <c r="AJ12" s="88">
        <v>1</v>
      </c>
      <c r="AK12" s="89">
        <v>1</v>
      </c>
      <c r="AL12" s="79">
        <f t="shared" si="5"/>
        <v>10</v>
      </c>
      <c r="AM12" s="213">
        <v>0</v>
      </c>
      <c r="AN12" s="214">
        <v>0.5</v>
      </c>
      <c r="AO12" s="90">
        <v>0.5</v>
      </c>
      <c r="AP12" s="91">
        <v>1</v>
      </c>
      <c r="AQ12" s="91">
        <v>1</v>
      </c>
      <c r="AR12" s="91">
        <v>0.5</v>
      </c>
      <c r="AS12" s="91">
        <v>1</v>
      </c>
      <c r="AT12" s="91">
        <v>1</v>
      </c>
      <c r="AU12" s="91">
        <v>1</v>
      </c>
      <c r="AV12" s="91">
        <v>0.5</v>
      </c>
      <c r="AW12" s="91">
        <v>0.5</v>
      </c>
      <c r="AX12" s="91">
        <v>0.5</v>
      </c>
      <c r="AY12" s="91">
        <v>0.5</v>
      </c>
      <c r="AZ12" s="92">
        <v>0.5</v>
      </c>
      <c r="BA12" s="79">
        <f t="shared" si="6"/>
        <v>9</v>
      </c>
      <c r="BB12" s="93">
        <v>2</v>
      </c>
      <c r="BC12" s="94">
        <v>2</v>
      </c>
      <c r="BD12" s="94">
        <v>2</v>
      </c>
      <c r="BE12" s="94">
        <v>2</v>
      </c>
      <c r="BF12" s="85">
        <v>2</v>
      </c>
      <c r="BG12" s="79">
        <f t="shared" si="7"/>
        <v>10</v>
      </c>
      <c r="BH12" s="35">
        <v>2</v>
      </c>
      <c r="BI12" s="84">
        <v>4</v>
      </c>
      <c r="BJ12" s="79">
        <f t="shared" si="8"/>
        <v>6</v>
      </c>
      <c r="BK12" s="31">
        <v>2</v>
      </c>
      <c r="BL12" s="32">
        <v>1</v>
      </c>
      <c r="BM12" s="32">
        <v>2</v>
      </c>
      <c r="BN12" s="32">
        <v>1</v>
      </c>
      <c r="BO12" s="32">
        <v>1</v>
      </c>
      <c r="BP12" s="33">
        <v>3</v>
      </c>
      <c r="BQ12" s="79">
        <f t="shared" si="9"/>
        <v>10</v>
      </c>
      <c r="BR12" s="29">
        <v>0</v>
      </c>
      <c r="BS12" s="30">
        <v>3</v>
      </c>
      <c r="BT12" s="72">
        <v>4</v>
      </c>
      <c r="BU12" s="79">
        <f t="shared" si="10"/>
        <v>7</v>
      </c>
      <c r="BV12" s="36">
        <v>0</v>
      </c>
      <c r="BW12" s="34">
        <v>0</v>
      </c>
      <c r="BX12" s="34">
        <v>0</v>
      </c>
      <c r="BY12" s="34">
        <v>0</v>
      </c>
      <c r="BZ12" s="37">
        <v>0</v>
      </c>
      <c r="CA12" s="79">
        <f t="shared" si="11"/>
        <v>0</v>
      </c>
      <c r="CB12" s="195">
        <f t="shared" si="12"/>
        <v>52</v>
      </c>
      <c r="CC12" s="73">
        <v>100</v>
      </c>
      <c r="CD12" s="215">
        <v>100</v>
      </c>
      <c r="CE12" s="215">
        <v>100</v>
      </c>
      <c r="CF12" s="216">
        <v>100</v>
      </c>
      <c r="CG12" s="79">
        <f t="shared" si="13"/>
        <v>100</v>
      </c>
      <c r="CH12" s="42">
        <f t="shared" si="14"/>
        <v>10</v>
      </c>
      <c r="CI12" s="228">
        <v>96.66666666666667</v>
      </c>
      <c r="CJ12" s="79">
        <f t="shared" si="15"/>
        <v>100</v>
      </c>
      <c r="CK12" s="42">
        <f t="shared" si="16"/>
        <v>10</v>
      </c>
      <c r="CL12" s="195">
        <f t="shared" si="17"/>
        <v>20</v>
      </c>
      <c r="CM12" s="229">
        <v>43.333333333333336</v>
      </c>
      <c r="CN12" s="217">
        <v>46.666666666666664</v>
      </c>
      <c r="CO12" s="217">
        <v>73.33333333333333</v>
      </c>
      <c r="CP12" s="217">
        <v>80</v>
      </c>
      <c r="CQ12" s="217">
        <v>93.33333333333333</v>
      </c>
      <c r="CR12" s="217">
        <v>90</v>
      </c>
      <c r="CS12" s="217">
        <v>93.33333333333333</v>
      </c>
      <c r="CT12" s="217">
        <v>100</v>
      </c>
      <c r="CU12" s="217">
        <v>93.33333333333333</v>
      </c>
      <c r="CV12" s="217">
        <v>93.33333333333333</v>
      </c>
      <c r="CW12" s="217">
        <v>76.66666666666667</v>
      </c>
      <c r="CX12" s="217">
        <v>80</v>
      </c>
      <c r="CY12" s="218">
        <v>63.33333333333333</v>
      </c>
      <c r="CZ12" s="79">
        <f t="shared" si="18"/>
        <v>100</v>
      </c>
      <c r="DA12" s="42">
        <f t="shared" si="19"/>
        <v>10</v>
      </c>
      <c r="DB12" s="219">
        <v>96.66666666666667</v>
      </c>
      <c r="DC12" s="220">
        <v>100</v>
      </c>
      <c r="DD12" s="220">
        <v>100</v>
      </c>
      <c r="DE12" s="230">
        <v>96.66666666666667</v>
      </c>
      <c r="DF12" s="79">
        <f t="shared" si="20"/>
        <v>100</v>
      </c>
      <c r="DG12" s="42">
        <f t="shared" si="21"/>
        <v>10</v>
      </c>
      <c r="DH12" s="231">
        <v>100</v>
      </c>
      <c r="DI12" s="79">
        <f t="shared" si="22"/>
        <v>100</v>
      </c>
      <c r="DJ12" s="42">
        <f t="shared" si="23"/>
        <v>10</v>
      </c>
      <c r="DK12" s="212">
        <f t="shared" si="24"/>
        <v>30</v>
      </c>
      <c r="DL12" s="247">
        <f t="shared" si="25"/>
        <v>135</v>
      </c>
    </row>
    <row r="13" spans="1:116" s="8" customFormat="1" ht="17.25" customHeight="1">
      <c r="A13" s="187">
        <v>4</v>
      </c>
      <c r="B13" s="71" t="s">
        <v>93</v>
      </c>
      <c r="C13" s="70" t="s">
        <v>97</v>
      </c>
      <c r="D13" s="73">
        <v>97.6470588235294</v>
      </c>
      <c r="E13" s="38">
        <f t="shared" si="0"/>
        <v>7</v>
      </c>
      <c r="F13" s="38">
        <v>1</v>
      </c>
      <c r="G13" s="26">
        <v>1</v>
      </c>
      <c r="H13" s="75">
        <f t="shared" si="1"/>
        <v>9</v>
      </c>
      <c r="I13" s="78">
        <v>1</v>
      </c>
      <c r="J13" s="27">
        <v>1</v>
      </c>
      <c r="K13" s="27">
        <v>1</v>
      </c>
      <c r="L13" s="27">
        <v>1</v>
      </c>
      <c r="M13" s="27">
        <v>1</v>
      </c>
      <c r="N13" s="27">
        <v>1</v>
      </c>
      <c r="O13" s="27">
        <v>1</v>
      </c>
      <c r="P13" s="27">
        <v>1</v>
      </c>
      <c r="Q13" s="27">
        <v>1</v>
      </c>
      <c r="R13" s="28">
        <v>1</v>
      </c>
      <c r="S13" s="75">
        <f t="shared" si="2"/>
        <v>10</v>
      </c>
      <c r="T13" s="40">
        <v>2</v>
      </c>
      <c r="U13" s="38">
        <v>4</v>
      </c>
      <c r="V13" s="39">
        <v>4</v>
      </c>
      <c r="W13" s="75">
        <f t="shared" si="3"/>
        <v>10</v>
      </c>
      <c r="X13" s="41">
        <v>10</v>
      </c>
      <c r="Y13" s="75">
        <v>10</v>
      </c>
      <c r="Z13" s="212">
        <f t="shared" si="4"/>
        <v>39</v>
      </c>
      <c r="AA13" s="87">
        <v>0</v>
      </c>
      <c r="AB13" s="88">
        <v>1</v>
      </c>
      <c r="AC13" s="88">
        <v>1</v>
      </c>
      <c r="AD13" s="88">
        <v>1</v>
      </c>
      <c r="AE13" s="88">
        <v>1</v>
      </c>
      <c r="AF13" s="88">
        <v>0</v>
      </c>
      <c r="AG13" s="88">
        <v>1</v>
      </c>
      <c r="AH13" s="88">
        <v>0.5</v>
      </c>
      <c r="AI13" s="88">
        <v>0.5</v>
      </c>
      <c r="AJ13" s="88">
        <v>1</v>
      </c>
      <c r="AK13" s="89">
        <v>1</v>
      </c>
      <c r="AL13" s="79">
        <f t="shared" si="5"/>
        <v>8</v>
      </c>
      <c r="AM13" s="213">
        <v>1</v>
      </c>
      <c r="AN13" s="214">
        <v>0.5</v>
      </c>
      <c r="AO13" s="90">
        <v>0.5</v>
      </c>
      <c r="AP13" s="91">
        <v>1</v>
      </c>
      <c r="AQ13" s="91">
        <v>1</v>
      </c>
      <c r="AR13" s="91">
        <v>0.5</v>
      </c>
      <c r="AS13" s="91">
        <v>1</v>
      </c>
      <c r="AT13" s="91">
        <v>1</v>
      </c>
      <c r="AU13" s="91">
        <v>0</v>
      </c>
      <c r="AV13" s="91">
        <v>0.5</v>
      </c>
      <c r="AW13" s="91">
        <v>0.5</v>
      </c>
      <c r="AX13" s="91">
        <v>0.5</v>
      </c>
      <c r="AY13" s="91">
        <v>0.5</v>
      </c>
      <c r="AZ13" s="92">
        <v>0.5</v>
      </c>
      <c r="BA13" s="79">
        <f t="shared" si="6"/>
        <v>9</v>
      </c>
      <c r="BB13" s="93">
        <v>2</v>
      </c>
      <c r="BC13" s="94">
        <v>2</v>
      </c>
      <c r="BD13" s="94">
        <v>2</v>
      </c>
      <c r="BE13" s="94">
        <v>2</v>
      </c>
      <c r="BF13" s="85">
        <v>2</v>
      </c>
      <c r="BG13" s="79">
        <f t="shared" si="7"/>
        <v>10</v>
      </c>
      <c r="BH13" s="35">
        <v>2</v>
      </c>
      <c r="BI13" s="84">
        <v>5</v>
      </c>
      <c r="BJ13" s="79">
        <f t="shared" si="8"/>
        <v>7</v>
      </c>
      <c r="BK13" s="31">
        <v>2</v>
      </c>
      <c r="BL13" s="32">
        <v>1</v>
      </c>
      <c r="BM13" s="32">
        <v>2</v>
      </c>
      <c r="BN13" s="32">
        <v>1</v>
      </c>
      <c r="BO13" s="32">
        <v>1</v>
      </c>
      <c r="BP13" s="33">
        <v>3</v>
      </c>
      <c r="BQ13" s="79">
        <f t="shared" si="9"/>
        <v>10</v>
      </c>
      <c r="BR13" s="29">
        <v>0</v>
      </c>
      <c r="BS13" s="30">
        <v>3</v>
      </c>
      <c r="BT13" s="72">
        <v>4</v>
      </c>
      <c r="BU13" s="79">
        <f t="shared" si="10"/>
        <v>7</v>
      </c>
      <c r="BV13" s="36">
        <v>0</v>
      </c>
      <c r="BW13" s="34">
        <v>0</v>
      </c>
      <c r="BX13" s="34">
        <v>0</v>
      </c>
      <c r="BY13" s="34">
        <v>0</v>
      </c>
      <c r="BZ13" s="37">
        <v>0</v>
      </c>
      <c r="CA13" s="79">
        <f t="shared" si="11"/>
        <v>0</v>
      </c>
      <c r="CB13" s="195">
        <f t="shared" si="12"/>
        <v>51</v>
      </c>
      <c r="CC13" s="73">
        <v>100</v>
      </c>
      <c r="CD13" s="215">
        <v>100</v>
      </c>
      <c r="CE13" s="215">
        <v>100</v>
      </c>
      <c r="CF13" s="216">
        <v>100</v>
      </c>
      <c r="CG13" s="79">
        <f t="shared" si="13"/>
        <v>100</v>
      </c>
      <c r="CH13" s="42">
        <f t="shared" si="14"/>
        <v>10</v>
      </c>
      <c r="CI13" s="228">
        <v>100</v>
      </c>
      <c r="CJ13" s="79">
        <f t="shared" si="15"/>
        <v>100</v>
      </c>
      <c r="CK13" s="42">
        <f t="shared" si="16"/>
        <v>10</v>
      </c>
      <c r="CL13" s="195">
        <f t="shared" si="17"/>
        <v>20</v>
      </c>
      <c r="CM13" s="229">
        <v>100</v>
      </c>
      <c r="CN13" s="217">
        <v>54.166666666666664</v>
      </c>
      <c r="CO13" s="217">
        <v>91.66666666666666</v>
      </c>
      <c r="CP13" s="217">
        <v>100</v>
      </c>
      <c r="CQ13" s="217">
        <v>95.83333333333334</v>
      </c>
      <c r="CR13" s="217">
        <v>100</v>
      </c>
      <c r="CS13" s="217">
        <v>100</v>
      </c>
      <c r="CT13" s="217">
        <v>91.66666666666666</v>
      </c>
      <c r="CU13" s="217">
        <v>100</v>
      </c>
      <c r="CV13" s="217">
        <v>95.83333333333334</v>
      </c>
      <c r="CW13" s="217">
        <v>100</v>
      </c>
      <c r="CX13" s="217">
        <v>100</v>
      </c>
      <c r="CY13" s="218">
        <v>87.5</v>
      </c>
      <c r="CZ13" s="79">
        <f t="shared" si="18"/>
        <v>100</v>
      </c>
      <c r="DA13" s="42">
        <f t="shared" si="19"/>
        <v>10</v>
      </c>
      <c r="DB13" s="219">
        <v>100</v>
      </c>
      <c r="DC13" s="220">
        <v>100</v>
      </c>
      <c r="DD13" s="220">
        <v>87.5</v>
      </c>
      <c r="DE13" s="230">
        <v>95.83333333333334</v>
      </c>
      <c r="DF13" s="79">
        <f t="shared" si="20"/>
        <v>100</v>
      </c>
      <c r="DG13" s="42">
        <f t="shared" si="21"/>
        <v>10</v>
      </c>
      <c r="DH13" s="231">
        <v>100</v>
      </c>
      <c r="DI13" s="79">
        <f t="shared" si="22"/>
        <v>100</v>
      </c>
      <c r="DJ13" s="42">
        <f t="shared" si="23"/>
        <v>10</v>
      </c>
      <c r="DK13" s="212">
        <f t="shared" si="24"/>
        <v>30</v>
      </c>
      <c r="DL13" s="247">
        <f t="shared" si="25"/>
        <v>140</v>
      </c>
    </row>
    <row r="14" spans="1:116" s="8" customFormat="1" ht="17.25" customHeight="1">
      <c r="A14" s="211">
        <v>5</v>
      </c>
      <c r="B14" s="71" t="s">
        <v>93</v>
      </c>
      <c r="C14" s="70" t="s">
        <v>98</v>
      </c>
      <c r="D14" s="73">
        <v>97.6470588235294</v>
      </c>
      <c r="E14" s="38">
        <f t="shared" si="0"/>
        <v>7</v>
      </c>
      <c r="F14" s="38">
        <v>1</v>
      </c>
      <c r="G14" s="26">
        <v>1</v>
      </c>
      <c r="H14" s="75">
        <f t="shared" si="1"/>
        <v>9</v>
      </c>
      <c r="I14" s="78">
        <v>1</v>
      </c>
      <c r="J14" s="27">
        <v>1</v>
      </c>
      <c r="K14" s="27">
        <v>1</v>
      </c>
      <c r="L14" s="27">
        <v>1</v>
      </c>
      <c r="M14" s="27">
        <v>1</v>
      </c>
      <c r="N14" s="27">
        <v>1</v>
      </c>
      <c r="O14" s="27">
        <v>1</v>
      </c>
      <c r="P14" s="27">
        <v>1</v>
      </c>
      <c r="Q14" s="27">
        <v>1</v>
      </c>
      <c r="R14" s="28">
        <v>1</v>
      </c>
      <c r="S14" s="75">
        <f t="shared" si="2"/>
        <v>10</v>
      </c>
      <c r="T14" s="40">
        <v>2</v>
      </c>
      <c r="U14" s="38">
        <v>4</v>
      </c>
      <c r="V14" s="39">
        <v>0</v>
      </c>
      <c r="W14" s="75">
        <f t="shared" si="3"/>
        <v>6</v>
      </c>
      <c r="X14" s="41">
        <v>10</v>
      </c>
      <c r="Y14" s="75">
        <v>10</v>
      </c>
      <c r="Z14" s="212">
        <f t="shared" si="4"/>
        <v>35</v>
      </c>
      <c r="AA14" s="87">
        <v>0</v>
      </c>
      <c r="AB14" s="88">
        <v>1</v>
      </c>
      <c r="AC14" s="88">
        <v>1</v>
      </c>
      <c r="AD14" s="88">
        <v>1</v>
      </c>
      <c r="AE14" s="88">
        <v>1</v>
      </c>
      <c r="AF14" s="88">
        <v>0</v>
      </c>
      <c r="AG14" s="88">
        <v>1</v>
      </c>
      <c r="AH14" s="88">
        <v>0.5</v>
      </c>
      <c r="AI14" s="88">
        <v>0.5</v>
      </c>
      <c r="AJ14" s="88">
        <v>1</v>
      </c>
      <c r="AK14" s="89">
        <v>1</v>
      </c>
      <c r="AL14" s="79">
        <f t="shared" si="5"/>
        <v>8</v>
      </c>
      <c r="AM14" s="213">
        <v>0</v>
      </c>
      <c r="AN14" s="214">
        <v>0.5</v>
      </c>
      <c r="AO14" s="90">
        <v>0.5</v>
      </c>
      <c r="AP14" s="91">
        <v>1</v>
      </c>
      <c r="AQ14" s="91">
        <v>1</v>
      </c>
      <c r="AR14" s="91">
        <v>0.5</v>
      </c>
      <c r="AS14" s="91">
        <v>1</v>
      </c>
      <c r="AT14" s="91">
        <v>1</v>
      </c>
      <c r="AU14" s="91">
        <v>0</v>
      </c>
      <c r="AV14" s="91">
        <v>0.5</v>
      </c>
      <c r="AW14" s="91">
        <v>0.5</v>
      </c>
      <c r="AX14" s="91">
        <v>0.5</v>
      </c>
      <c r="AY14" s="91">
        <v>0.5</v>
      </c>
      <c r="AZ14" s="92">
        <v>0</v>
      </c>
      <c r="BA14" s="79">
        <f t="shared" si="6"/>
        <v>7.5</v>
      </c>
      <c r="BB14" s="93">
        <v>2</v>
      </c>
      <c r="BC14" s="94">
        <v>2</v>
      </c>
      <c r="BD14" s="94">
        <v>2</v>
      </c>
      <c r="BE14" s="94">
        <v>2</v>
      </c>
      <c r="BF14" s="85">
        <v>2</v>
      </c>
      <c r="BG14" s="79">
        <f t="shared" si="7"/>
        <v>10</v>
      </c>
      <c r="BH14" s="35">
        <v>2</v>
      </c>
      <c r="BI14" s="84">
        <v>4</v>
      </c>
      <c r="BJ14" s="79">
        <f t="shared" si="8"/>
        <v>6</v>
      </c>
      <c r="BK14" s="31">
        <v>0</v>
      </c>
      <c r="BL14" s="32">
        <v>1</v>
      </c>
      <c r="BM14" s="32">
        <v>2</v>
      </c>
      <c r="BN14" s="32">
        <v>1</v>
      </c>
      <c r="BO14" s="32">
        <v>1</v>
      </c>
      <c r="BP14" s="33">
        <v>3</v>
      </c>
      <c r="BQ14" s="79">
        <f t="shared" si="9"/>
        <v>8</v>
      </c>
      <c r="BR14" s="29">
        <v>0</v>
      </c>
      <c r="BS14" s="30">
        <v>3</v>
      </c>
      <c r="BT14" s="72">
        <v>4</v>
      </c>
      <c r="BU14" s="79">
        <f t="shared" si="10"/>
        <v>7</v>
      </c>
      <c r="BV14" s="36">
        <v>0</v>
      </c>
      <c r="BW14" s="34">
        <v>0</v>
      </c>
      <c r="BX14" s="34">
        <v>0</v>
      </c>
      <c r="BY14" s="34">
        <v>2</v>
      </c>
      <c r="BZ14" s="37">
        <v>3</v>
      </c>
      <c r="CA14" s="79">
        <f t="shared" si="11"/>
        <v>5</v>
      </c>
      <c r="CB14" s="195">
        <f t="shared" si="12"/>
        <v>51.5</v>
      </c>
      <c r="CC14" s="73">
        <v>100</v>
      </c>
      <c r="CD14" s="215">
        <v>100</v>
      </c>
      <c r="CE14" s="215">
        <v>100</v>
      </c>
      <c r="CF14" s="216">
        <v>100</v>
      </c>
      <c r="CG14" s="79">
        <f t="shared" si="13"/>
        <v>100</v>
      </c>
      <c r="CH14" s="42">
        <f t="shared" si="14"/>
        <v>10</v>
      </c>
      <c r="CI14" s="228">
        <v>100</v>
      </c>
      <c r="CJ14" s="79">
        <f t="shared" si="15"/>
        <v>100</v>
      </c>
      <c r="CK14" s="42">
        <f t="shared" si="16"/>
        <v>10</v>
      </c>
      <c r="CL14" s="195">
        <f t="shared" si="17"/>
        <v>20</v>
      </c>
      <c r="CM14" s="229">
        <v>88.88888888888889</v>
      </c>
      <c r="CN14" s="217">
        <v>66.66666666666666</v>
      </c>
      <c r="CO14" s="217">
        <v>92.5925925925926</v>
      </c>
      <c r="CP14" s="217">
        <v>74.07407407407408</v>
      </c>
      <c r="CQ14" s="217">
        <v>59.25925925925925</v>
      </c>
      <c r="CR14" s="217">
        <v>88.88888888888889</v>
      </c>
      <c r="CS14" s="217">
        <v>77.77777777777779</v>
      </c>
      <c r="CT14" s="217">
        <v>59.25925925925925</v>
      </c>
      <c r="CU14" s="217">
        <v>66.66666666666666</v>
      </c>
      <c r="CV14" s="217">
        <v>7.4074074074074066</v>
      </c>
      <c r="CW14" s="217">
        <v>40.74074074074074</v>
      </c>
      <c r="CX14" s="217">
        <v>88.88888888888889</v>
      </c>
      <c r="CY14" s="218">
        <v>44.44444444444444</v>
      </c>
      <c r="CZ14" s="79">
        <f t="shared" si="18"/>
        <v>100</v>
      </c>
      <c r="DA14" s="42">
        <f t="shared" si="19"/>
        <v>10</v>
      </c>
      <c r="DB14" s="219">
        <v>92.5925925925926</v>
      </c>
      <c r="DC14" s="220">
        <v>100</v>
      </c>
      <c r="DD14" s="220">
        <v>92.5925925925926</v>
      </c>
      <c r="DE14" s="230">
        <v>100</v>
      </c>
      <c r="DF14" s="79">
        <f t="shared" si="20"/>
        <v>100</v>
      </c>
      <c r="DG14" s="42">
        <f t="shared" si="21"/>
        <v>10</v>
      </c>
      <c r="DH14" s="231">
        <v>92.5925925925926</v>
      </c>
      <c r="DI14" s="79">
        <f t="shared" si="22"/>
        <v>100</v>
      </c>
      <c r="DJ14" s="42">
        <f t="shared" si="23"/>
        <v>10</v>
      </c>
      <c r="DK14" s="212">
        <f t="shared" si="24"/>
        <v>30</v>
      </c>
      <c r="DL14" s="221">
        <f t="shared" si="25"/>
        <v>136.5</v>
      </c>
    </row>
    <row r="15" spans="1:116" s="8" customFormat="1" ht="17.25" customHeight="1">
      <c r="A15" s="187">
        <v>6</v>
      </c>
      <c r="B15" s="71" t="s">
        <v>93</v>
      </c>
      <c r="C15" s="70" t="s">
        <v>99</v>
      </c>
      <c r="D15" s="73">
        <v>76.47058823529412</v>
      </c>
      <c r="E15" s="38">
        <f t="shared" si="0"/>
        <v>6</v>
      </c>
      <c r="F15" s="38">
        <v>1</v>
      </c>
      <c r="G15" s="26">
        <v>1</v>
      </c>
      <c r="H15" s="75">
        <f t="shared" si="1"/>
        <v>8</v>
      </c>
      <c r="I15" s="78">
        <v>1</v>
      </c>
      <c r="J15" s="27">
        <v>1</v>
      </c>
      <c r="K15" s="27">
        <v>1</v>
      </c>
      <c r="L15" s="27">
        <v>1</v>
      </c>
      <c r="M15" s="27">
        <v>1</v>
      </c>
      <c r="N15" s="27">
        <v>1</v>
      </c>
      <c r="O15" s="27">
        <v>0</v>
      </c>
      <c r="P15" s="27">
        <v>1</v>
      </c>
      <c r="Q15" s="27">
        <v>0</v>
      </c>
      <c r="R15" s="28">
        <v>1</v>
      </c>
      <c r="S15" s="75">
        <f t="shared" si="2"/>
        <v>8</v>
      </c>
      <c r="T15" s="40">
        <v>2</v>
      </c>
      <c r="U15" s="38">
        <v>4</v>
      </c>
      <c r="V15" s="39">
        <v>4</v>
      </c>
      <c r="W15" s="75">
        <f t="shared" si="3"/>
        <v>10</v>
      </c>
      <c r="X15" s="41">
        <v>0</v>
      </c>
      <c r="Y15" s="75">
        <v>0</v>
      </c>
      <c r="Z15" s="212">
        <f t="shared" si="4"/>
        <v>26</v>
      </c>
      <c r="AA15" s="87">
        <v>1</v>
      </c>
      <c r="AB15" s="88">
        <v>1</v>
      </c>
      <c r="AC15" s="88">
        <v>1</v>
      </c>
      <c r="AD15" s="88">
        <v>1</v>
      </c>
      <c r="AE15" s="88">
        <v>1</v>
      </c>
      <c r="AF15" s="88">
        <v>1</v>
      </c>
      <c r="AG15" s="88">
        <v>1</v>
      </c>
      <c r="AH15" s="88">
        <v>0.5</v>
      </c>
      <c r="AI15" s="88">
        <v>0.5</v>
      </c>
      <c r="AJ15" s="88">
        <v>1</v>
      </c>
      <c r="AK15" s="89">
        <v>1</v>
      </c>
      <c r="AL15" s="79">
        <f t="shared" si="5"/>
        <v>10</v>
      </c>
      <c r="AM15" s="213">
        <v>1</v>
      </c>
      <c r="AN15" s="214">
        <v>0.5</v>
      </c>
      <c r="AO15" s="90">
        <v>0.5</v>
      </c>
      <c r="AP15" s="91">
        <v>1</v>
      </c>
      <c r="AQ15" s="91">
        <v>1</v>
      </c>
      <c r="AR15" s="91">
        <v>0.5</v>
      </c>
      <c r="AS15" s="91">
        <v>1</v>
      </c>
      <c r="AT15" s="91">
        <v>1</v>
      </c>
      <c r="AU15" s="91">
        <v>1</v>
      </c>
      <c r="AV15" s="91">
        <v>0.5</v>
      </c>
      <c r="AW15" s="91">
        <v>0.5</v>
      </c>
      <c r="AX15" s="91">
        <v>0.5</v>
      </c>
      <c r="AY15" s="91">
        <v>0.5</v>
      </c>
      <c r="AZ15" s="92">
        <v>0</v>
      </c>
      <c r="BA15" s="79">
        <f t="shared" si="6"/>
        <v>9.5</v>
      </c>
      <c r="BB15" s="93">
        <v>2</v>
      </c>
      <c r="BC15" s="94">
        <v>2</v>
      </c>
      <c r="BD15" s="94">
        <v>2</v>
      </c>
      <c r="BE15" s="94">
        <v>2</v>
      </c>
      <c r="BF15" s="85">
        <v>2</v>
      </c>
      <c r="BG15" s="79">
        <f t="shared" si="7"/>
        <v>10</v>
      </c>
      <c r="BH15" s="35">
        <v>2</v>
      </c>
      <c r="BI15" s="84">
        <v>1</v>
      </c>
      <c r="BJ15" s="79">
        <f t="shared" si="8"/>
        <v>3</v>
      </c>
      <c r="BK15" s="31">
        <v>2</v>
      </c>
      <c r="BL15" s="32">
        <v>1</v>
      </c>
      <c r="BM15" s="32">
        <v>2</v>
      </c>
      <c r="BN15" s="32">
        <v>1</v>
      </c>
      <c r="BO15" s="32">
        <v>1</v>
      </c>
      <c r="BP15" s="33">
        <v>3</v>
      </c>
      <c r="BQ15" s="79">
        <f t="shared" si="9"/>
        <v>10</v>
      </c>
      <c r="BR15" s="29">
        <v>0</v>
      </c>
      <c r="BS15" s="30">
        <v>3</v>
      </c>
      <c r="BT15" s="72">
        <v>4</v>
      </c>
      <c r="BU15" s="79">
        <f t="shared" si="10"/>
        <v>7</v>
      </c>
      <c r="BV15" s="36">
        <v>0</v>
      </c>
      <c r="BW15" s="34">
        <v>3</v>
      </c>
      <c r="BX15" s="34">
        <v>0</v>
      </c>
      <c r="BY15" s="34">
        <v>2</v>
      </c>
      <c r="BZ15" s="37">
        <v>3</v>
      </c>
      <c r="CA15" s="79">
        <f t="shared" si="11"/>
        <v>8</v>
      </c>
      <c r="CB15" s="195">
        <f t="shared" si="12"/>
        <v>57.5</v>
      </c>
      <c r="CC15" s="73">
        <v>100</v>
      </c>
      <c r="CD15" s="215">
        <v>100</v>
      </c>
      <c r="CE15" s="215">
        <v>98.57142857142858</v>
      </c>
      <c r="CF15" s="216">
        <v>100</v>
      </c>
      <c r="CG15" s="79">
        <f t="shared" si="13"/>
        <v>100</v>
      </c>
      <c r="CH15" s="42">
        <f t="shared" si="14"/>
        <v>10</v>
      </c>
      <c r="CI15" s="228">
        <v>98.57142857142858</v>
      </c>
      <c r="CJ15" s="79">
        <f t="shared" si="15"/>
        <v>100</v>
      </c>
      <c r="CK15" s="42">
        <f t="shared" si="16"/>
        <v>10</v>
      </c>
      <c r="CL15" s="195">
        <f t="shared" si="17"/>
        <v>20</v>
      </c>
      <c r="CM15" s="229">
        <v>92.85714285714286</v>
      </c>
      <c r="CN15" s="217">
        <v>74.28571428571429</v>
      </c>
      <c r="CO15" s="217">
        <v>84.28571428571429</v>
      </c>
      <c r="CP15" s="217">
        <v>78.57142857142857</v>
      </c>
      <c r="CQ15" s="217">
        <v>92.85714285714286</v>
      </c>
      <c r="CR15" s="217">
        <v>82.85714285714286</v>
      </c>
      <c r="CS15" s="217">
        <v>81.42857142857143</v>
      </c>
      <c r="CT15" s="217">
        <v>84.28571428571429</v>
      </c>
      <c r="CU15" s="217">
        <v>85.71428571428571</v>
      </c>
      <c r="CV15" s="217">
        <v>78.57142857142857</v>
      </c>
      <c r="CW15" s="217">
        <v>95.71428571428572</v>
      </c>
      <c r="CX15" s="217">
        <v>95.71428571428572</v>
      </c>
      <c r="CY15" s="218">
        <v>81.42857142857143</v>
      </c>
      <c r="CZ15" s="79">
        <f t="shared" si="18"/>
        <v>100</v>
      </c>
      <c r="DA15" s="42">
        <f t="shared" si="19"/>
        <v>10</v>
      </c>
      <c r="DB15" s="219">
        <v>95.71428571428572</v>
      </c>
      <c r="DC15" s="220">
        <v>98.57142857142858</v>
      </c>
      <c r="DD15" s="220">
        <v>95.71428571428572</v>
      </c>
      <c r="DE15" s="230">
        <v>97.14285714285714</v>
      </c>
      <c r="DF15" s="79">
        <f t="shared" si="20"/>
        <v>100</v>
      </c>
      <c r="DG15" s="42">
        <f t="shared" si="21"/>
        <v>10</v>
      </c>
      <c r="DH15" s="231">
        <v>98.57142857142858</v>
      </c>
      <c r="DI15" s="79">
        <f t="shared" si="22"/>
        <v>100</v>
      </c>
      <c r="DJ15" s="42">
        <f t="shared" si="23"/>
        <v>10</v>
      </c>
      <c r="DK15" s="212">
        <f t="shared" si="24"/>
        <v>30</v>
      </c>
      <c r="DL15" s="221">
        <f t="shared" si="25"/>
        <v>133.5</v>
      </c>
    </row>
    <row r="16" spans="1:116" s="8" customFormat="1" ht="17.25" customHeight="1">
      <c r="A16" s="187">
        <v>7</v>
      </c>
      <c r="B16" s="71" t="s">
        <v>93</v>
      </c>
      <c r="C16" s="70" t="s">
        <v>100</v>
      </c>
      <c r="D16" s="73">
        <v>77.6470588235294</v>
      </c>
      <c r="E16" s="38">
        <f t="shared" si="0"/>
        <v>6</v>
      </c>
      <c r="F16" s="38">
        <v>1</v>
      </c>
      <c r="G16" s="26">
        <v>1</v>
      </c>
      <c r="H16" s="75">
        <f t="shared" si="1"/>
        <v>8</v>
      </c>
      <c r="I16" s="78">
        <v>1</v>
      </c>
      <c r="J16" s="27">
        <v>1</v>
      </c>
      <c r="K16" s="27">
        <v>1</v>
      </c>
      <c r="L16" s="27">
        <v>1</v>
      </c>
      <c r="M16" s="27">
        <v>1</v>
      </c>
      <c r="N16" s="27">
        <v>1</v>
      </c>
      <c r="O16" s="27">
        <v>1</v>
      </c>
      <c r="P16" s="27">
        <v>1</v>
      </c>
      <c r="Q16" s="27">
        <v>1</v>
      </c>
      <c r="R16" s="28">
        <v>1</v>
      </c>
      <c r="S16" s="75">
        <f t="shared" si="2"/>
        <v>10</v>
      </c>
      <c r="T16" s="40">
        <v>2</v>
      </c>
      <c r="U16" s="38">
        <v>4</v>
      </c>
      <c r="V16" s="39">
        <v>0</v>
      </c>
      <c r="W16" s="75">
        <f t="shared" si="3"/>
        <v>6</v>
      </c>
      <c r="X16" s="41">
        <v>0</v>
      </c>
      <c r="Y16" s="75">
        <v>0</v>
      </c>
      <c r="Z16" s="212">
        <f t="shared" si="4"/>
        <v>24</v>
      </c>
      <c r="AA16" s="87">
        <v>0</v>
      </c>
      <c r="AB16" s="88">
        <v>1</v>
      </c>
      <c r="AC16" s="88">
        <v>1</v>
      </c>
      <c r="AD16" s="88">
        <v>1</v>
      </c>
      <c r="AE16" s="88">
        <v>1</v>
      </c>
      <c r="AF16" s="88">
        <v>1</v>
      </c>
      <c r="AG16" s="88">
        <v>1</v>
      </c>
      <c r="AH16" s="88">
        <v>0.5</v>
      </c>
      <c r="AI16" s="88">
        <v>0.5</v>
      </c>
      <c r="AJ16" s="88">
        <v>1</v>
      </c>
      <c r="AK16" s="89">
        <v>1</v>
      </c>
      <c r="AL16" s="79">
        <f t="shared" si="5"/>
        <v>9</v>
      </c>
      <c r="AM16" s="213">
        <v>0</v>
      </c>
      <c r="AN16" s="214">
        <v>0.5</v>
      </c>
      <c r="AO16" s="90">
        <v>0.5</v>
      </c>
      <c r="AP16" s="91">
        <v>1</v>
      </c>
      <c r="AQ16" s="91">
        <v>1</v>
      </c>
      <c r="AR16" s="91">
        <v>0.5</v>
      </c>
      <c r="AS16" s="91">
        <v>1</v>
      </c>
      <c r="AT16" s="91">
        <v>1</v>
      </c>
      <c r="AU16" s="91">
        <v>1</v>
      </c>
      <c r="AV16" s="91">
        <v>0.5</v>
      </c>
      <c r="AW16" s="91">
        <v>0.5</v>
      </c>
      <c r="AX16" s="91">
        <v>0.5</v>
      </c>
      <c r="AY16" s="91">
        <v>0.5</v>
      </c>
      <c r="AZ16" s="92">
        <v>0</v>
      </c>
      <c r="BA16" s="79">
        <f t="shared" si="6"/>
        <v>8.5</v>
      </c>
      <c r="BB16" s="93">
        <v>2</v>
      </c>
      <c r="BC16" s="94">
        <v>2</v>
      </c>
      <c r="BD16" s="94">
        <v>0</v>
      </c>
      <c r="BE16" s="94">
        <v>2</v>
      </c>
      <c r="BF16" s="85">
        <v>2</v>
      </c>
      <c r="BG16" s="79">
        <f t="shared" si="7"/>
        <v>8</v>
      </c>
      <c r="BH16" s="35">
        <v>2</v>
      </c>
      <c r="BI16" s="84">
        <v>3</v>
      </c>
      <c r="BJ16" s="79">
        <f t="shared" si="8"/>
        <v>5</v>
      </c>
      <c r="BK16" s="31">
        <v>2</v>
      </c>
      <c r="BL16" s="32">
        <v>1</v>
      </c>
      <c r="BM16" s="32">
        <v>2</v>
      </c>
      <c r="BN16" s="32">
        <v>1</v>
      </c>
      <c r="BO16" s="32">
        <v>1</v>
      </c>
      <c r="BP16" s="33">
        <v>3</v>
      </c>
      <c r="BQ16" s="79">
        <f t="shared" si="9"/>
        <v>10</v>
      </c>
      <c r="BR16" s="29">
        <v>0</v>
      </c>
      <c r="BS16" s="30">
        <v>3</v>
      </c>
      <c r="BT16" s="72">
        <v>4</v>
      </c>
      <c r="BU16" s="79">
        <f t="shared" si="10"/>
        <v>7</v>
      </c>
      <c r="BV16" s="36">
        <v>0</v>
      </c>
      <c r="BW16" s="34">
        <v>0</v>
      </c>
      <c r="BX16" s="34">
        <v>0</v>
      </c>
      <c r="BY16" s="34">
        <v>0</v>
      </c>
      <c r="BZ16" s="37">
        <v>0</v>
      </c>
      <c r="CA16" s="79">
        <f t="shared" si="11"/>
        <v>0</v>
      </c>
      <c r="CB16" s="195">
        <f t="shared" si="12"/>
        <v>47.5</v>
      </c>
      <c r="CC16" s="73">
        <v>95.83333333333334</v>
      </c>
      <c r="CD16" s="215">
        <v>100</v>
      </c>
      <c r="CE16" s="215">
        <v>95.83333333333334</v>
      </c>
      <c r="CF16" s="216">
        <v>95.83333333333334</v>
      </c>
      <c r="CG16" s="79">
        <f t="shared" si="13"/>
        <v>100</v>
      </c>
      <c r="CH16" s="42">
        <f t="shared" si="14"/>
        <v>10</v>
      </c>
      <c r="CI16" s="228">
        <v>95.83333333333334</v>
      </c>
      <c r="CJ16" s="79">
        <f t="shared" si="15"/>
        <v>100</v>
      </c>
      <c r="CK16" s="42">
        <f t="shared" si="16"/>
        <v>10</v>
      </c>
      <c r="CL16" s="195">
        <f t="shared" si="17"/>
        <v>20</v>
      </c>
      <c r="CM16" s="229">
        <v>79.16666666666666</v>
      </c>
      <c r="CN16" s="217">
        <v>75</v>
      </c>
      <c r="CO16" s="217">
        <v>79.16666666666666</v>
      </c>
      <c r="CP16" s="217">
        <v>70.83333333333334</v>
      </c>
      <c r="CQ16" s="217">
        <v>62.5</v>
      </c>
      <c r="CR16" s="217">
        <v>58.333333333333336</v>
      </c>
      <c r="CS16" s="217">
        <v>50</v>
      </c>
      <c r="CT16" s="217">
        <v>79.16666666666666</v>
      </c>
      <c r="CU16" s="217">
        <v>66.66666666666666</v>
      </c>
      <c r="CV16" s="217">
        <v>62.5</v>
      </c>
      <c r="CW16" s="217">
        <v>75</v>
      </c>
      <c r="CX16" s="217">
        <v>100</v>
      </c>
      <c r="CY16" s="218">
        <v>58.333333333333336</v>
      </c>
      <c r="CZ16" s="79">
        <f t="shared" si="18"/>
        <v>100</v>
      </c>
      <c r="DA16" s="42">
        <f t="shared" si="19"/>
        <v>10</v>
      </c>
      <c r="DB16" s="219">
        <v>91.66666666666666</v>
      </c>
      <c r="DC16" s="220">
        <v>95.83333333333334</v>
      </c>
      <c r="DD16" s="220">
        <v>87.5</v>
      </c>
      <c r="DE16" s="230">
        <v>91.66666666666666</v>
      </c>
      <c r="DF16" s="79">
        <f t="shared" si="20"/>
        <v>100</v>
      </c>
      <c r="DG16" s="42">
        <f t="shared" si="21"/>
        <v>10</v>
      </c>
      <c r="DH16" s="231">
        <v>91.66666666666666</v>
      </c>
      <c r="DI16" s="79">
        <f t="shared" si="22"/>
        <v>100</v>
      </c>
      <c r="DJ16" s="42">
        <f t="shared" si="23"/>
        <v>10</v>
      </c>
      <c r="DK16" s="212">
        <f t="shared" si="24"/>
        <v>30</v>
      </c>
      <c r="DL16" s="221">
        <f t="shared" si="25"/>
        <v>121.5</v>
      </c>
    </row>
    <row r="17" spans="1:116" s="8" customFormat="1" ht="17.25" customHeight="1">
      <c r="A17" s="211">
        <v>8</v>
      </c>
      <c r="B17" s="71" t="s">
        <v>93</v>
      </c>
      <c r="C17" s="70" t="s">
        <v>101</v>
      </c>
      <c r="D17" s="73">
        <v>94.11764705882354</v>
      </c>
      <c r="E17" s="38">
        <f t="shared" si="0"/>
        <v>7</v>
      </c>
      <c r="F17" s="38">
        <v>1</v>
      </c>
      <c r="G17" s="26">
        <v>1</v>
      </c>
      <c r="H17" s="75">
        <f t="shared" si="1"/>
        <v>9</v>
      </c>
      <c r="I17" s="78">
        <v>1</v>
      </c>
      <c r="J17" s="27">
        <v>1</v>
      </c>
      <c r="K17" s="27">
        <v>1</v>
      </c>
      <c r="L17" s="27">
        <v>1</v>
      </c>
      <c r="M17" s="27">
        <v>1</v>
      </c>
      <c r="N17" s="27">
        <v>1</v>
      </c>
      <c r="O17" s="27">
        <v>1</v>
      </c>
      <c r="P17" s="27">
        <v>1</v>
      </c>
      <c r="Q17" s="27">
        <v>1</v>
      </c>
      <c r="R17" s="28">
        <v>1</v>
      </c>
      <c r="S17" s="75">
        <f t="shared" si="2"/>
        <v>10</v>
      </c>
      <c r="T17" s="40">
        <v>2</v>
      </c>
      <c r="U17" s="38">
        <v>4</v>
      </c>
      <c r="V17" s="39">
        <v>4</v>
      </c>
      <c r="W17" s="75">
        <f t="shared" si="3"/>
        <v>10</v>
      </c>
      <c r="X17" s="41">
        <v>10</v>
      </c>
      <c r="Y17" s="75">
        <v>10</v>
      </c>
      <c r="Z17" s="212">
        <f t="shared" si="4"/>
        <v>39</v>
      </c>
      <c r="AA17" s="87">
        <v>1</v>
      </c>
      <c r="AB17" s="88">
        <v>1</v>
      </c>
      <c r="AC17" s="88">
        <v>1</v>
      </c>
      <c r="AD17" s="88">
        <v>1</v>
      </c>
      <c r="AE17" s="88">
        <v>1</v>
      </c>
      <c r="AF17" s="88">
        <v>1</v>
      </c>
      <c r="AG17" s="88">
        <v>1</v>
      </c>
      <c r="AH17" s="88">
        <v>0.5</v>
      </c>
      <c r="AI17" s="88">
        <v>0.5</v>
      </c>
      <c r="AJ17" s="88">
        <v>1</v>
      </c>
      <c r="AK17" s="89">
        <v>1</v>
      </c>
      <c r="AL17" s="79">
        <f t="shared" si="5"/>
        <v>10</v>
      </c>
      <c r="AM17" s="213">
        <v>0</v>
      </c>
      <c r="AN17" s="214">
        <v>0.5</v>
      </c>
      <c r="AO17" s="90">
        <v>0.5</v>
      </c>
      <c r="AP17" s="91">
        <v>1</v>
      </c>
      <c r="AQ17" s="91">
        <v>1</v>
      </c>
      <c r="AR17" s="91">
        <v>0.5</v>
      </c>
      <c r="AS17" s="91">
        <v>1</v>
      </c>
      <c r="AT17" s="91">
        <v>1</v>
      </c>
      <c r="AU17" s="91">
        <v>1</v>
      </c>
      <c r="AV17" s="91">
        <v>0.5</v>
      </c>
      <c r="AW17" s="91">
        <v>0</v>
      </c>
      <c r="AX17" s="91">
        <v>0.5</v>
      </c>
      <c r="AY17" s="91">
        <v>0.5</v>
      </c>
      <c r="AZ17" s="92">
        <v>0.5</v>
      </c>
      <c r="BA17" s="79">
        <f t="shared" si="6"/>
        <v>8.5</v>
      </c>
      <c r="BB17" s="93">
        <v>2</v>
      </c>
      <c r="BC17" s="94">
        <v>2</v>
      </c>
      <c r="BD17" s="94">
        <v>2</v>
      </c>
      <c r="BE17" s="94">
        <v>2</v>
      </c>
      <c r="BF17" s="85">
        <v>2</v>
      </c>
      <c r="BG17" s="79">
        <f t="shared" si="7"/>
        <v>10</v>
      </c>
      <c r="BH17" s="35">
        <v>2</v>
      </c>
      <c r="BI17" s="84">
        <v>8</v>
      </c>
      <c r="BJ17" s="79">
        <f t="shared" si="8"/>
        <v>10</v>
      </c>
      <c r="BK17" s="31">
        <v>2</v>
      </c>
      <c r="BL17" s="32">
        <v>1</v>
      </c>
      <c r="BM17" s="32">
        <v>2</v>
      </c>
      <c r="BN17" s="32">
        <v>1</v>
      </c>
      <c r="BO17" s="32">
        <v>1</v>
      </c>
      <c r="BP17" s="33">
        <v>3</v>
      </c>
      <c r="BQ17" s="79">
        <f t="shared" si="9"/>
        <v>10</v>
      </c>
      <c r="BR17" s="29">
        <v>0</v>
      </c>
      <c r="BS17" s="30">
        <v>3</v>
      </c>
      <c r="BT17" s="72">
        <v>4</v>
      </c>
      <c r="BU17" s="79">
        <f t="shared" si="10"/>
        <v>7</v>
      </c>
      <c r="BV17" s="36">
        <v>0</v>
      </c>
      <c r="BW17" s="34">
        <v>0</v>
      </c>
      <c r="BX17" s="34">
        <v>0</v>
      </c>
      <c r="BY17" s="34">
        <v>0</v>
      </c>
      <c r="BZ17" s="37">
        <v>0</v>
      </c>
      <c r="CA17" s="79">
        <f t="shared" si="11"/>
        <v>0</v>
      </c>
      <c r="CB17" s="195">
        <f t="shared" si="12"/>
        <v>55.5</v>
      </c>
      <c r="CC17" s="73">
        <v>100</v>
      </c>
      <c r="CD17" s="215">
        <v>100</v>
      </c>
      <c r="CE17" s="215">
        <v>100</v>
      </c>
      <c r="CF17" s="216">
        <v>100</v>
      </c>
      <c r="CG17" s="79">
        <f t="shared" si="13"/>
        <v>100</v>
      </c>
      <c r="CH17" s="42">
        <f t="shared" si="14"/>
        <v>10</v>
      </c>
      <c r="CI17" s="228">
        <v>100</v>
      </c>
      <c r="CJ17" s="79">
        <f t="shared" si="15"/>
        <v>100</v>
      </c>
      <c r="CK17" s="42">
        <f t="shared" si="16"/>
        <v>10</v>
      </c>
      <c r="CL17" s="195">
        <f t="shared" si="17"/>
        <v>20</v>
      </c>
      <c r="CM17" s="229">
        <v>94.11764705882352</v>
      </c>
      <c r="CN17" s="217">
        <v>94.11764705882352</v>
      </c>
      <c r="CO17" s="217">
        <v>100</v>
      </c>
      <c r="CP17" s="217">
        <v>94.11764705882352</v>
      </c>
      <c r="CQ17" s="217">
        <v>70.58823529411765</v>
      </c>
      <c r="CR17" s="217">
        <v>100</v>
      </c>
      <c r="CS17" s="217">
        <v>100</v>
      </c>
      <c r="CT17" s="217">
        <v>82.35294117647058</v>
      </c>
      <c r="CU17" s="217">
        <v>82.35294117647058</v>
      </c>
      <c r="CV17" s="217">
        <v>100</v>
      </c>
      <c r="CW17" s="217">
        <v>94.11764705882352</v>
      </c>
      <c r="CX17" s="217">
        <v>100</v>
      </c>
      <c r="CY17" s="218">
        <v>100</v>
      </c>
      <c r="CZ17" s="79">
        <f t="shared" si="18"/>
        <v>100</v>
      </c>
      <c r="DA17" s="42">
        <f t="shared" si="19"/>
        <v>10</v>
      </c>
      <c r="DB17" s="219">
        <v>100</v>
      </c>
      <c r="DC17" s="220">
        <v>100</v>
      </c>
      <c r="DD17" s="220">
        <v>94.11764705882352</v>
      </c>
      <c r="DE17" s="230">
        <v>100</v>
      </c>
      <c r="DF17" s="79">
        <f t="shared" si="20"/>
        <v>100</v>
      </c>
      <c r="DG17" s="42">
        <f t="shared" si="21"/>
        <v>10</v>
      </c>
      <c r="DH17" s="231">
        <v>100</v>
      </c>
      <c r="DI17" s="79">
        <f t="shared" si="22"/>
        <v>100</v>
      </c>
      <c r="DJ17" s="42">
        <f t="shared" si="23"/>
        <v>10</v>
      </c>
      <c r="DK17" s="212">
        <f t="shared" si="24"/>
        <v>30</v>
      </c>
      <c r="DL17" s="221">
        <f t="shared" si="25"/>
        <v>144.5</v>
      </c>
    </row>
    <row r="18" spans="1:116" s="8" customFormat="1" ht="17.25" customHeight="1">
      <c r="A18" s="187">
        <v>9</v>
      </c>
      <c r="B18" s="71" t="s">
        <v>93</v>
      </c>
      <c r="C18" s="70" t="s">
        <v>102</v>
      </c>
      <c r="D18" s="73">
        <v>87.05882352941177</v>
      </c>
      <c r="E18" s="38">
        <f t="shared" si="0"/>
        <v>6</v>
      </c>
      <c r="F18" s="38">
        <v>1</v>
      </c>
      <c r="G18" s="26">
        <v>1</v>
      </c>
      <c r="H18" s="75">
        <f t="shared" si="1"/>
        <v>8</v>
      </c>
      <c r="I18" s="78">
        <v>1</v>
      </c>
      <c r="J18" s="27">
        <v>1</v>
      </c>
      <c r="K18" s="27">
        <v>1</v>
      </c>
      <c r="L18" s="27">
        <v>1</v>
      </c>
      <c r="M18" s="27">
        <v>0</v>
      </c>
      <c r="N18" s="27">
        <v>0</v>
      </c>
      <c r="O18" s="27">
        <v>0</v>
      </c>
      <c r="P18" s="27">
        <v>1</v>
      </c>
      <c r="Q18" s="27">
        <v>1</v>
      </c>
      <c r="R18" s="28">
        <v>1</v>
      </c>
      <c r="S18" s="75">
        <f t="shared" si="2"/>
        <v>7</v>
      </c>
      <c r="T18" s="40">
        <v>2</v>
      </c>
      <c r="U18" s="38">
        <v>4</v>
      </c>
      <c r="V18" s="39">
        <v>4</v>
      </c>
      <c r="W18" s="75">
        <f t="shared" si="3"/>
        <v>10</v>
      </c>
      <c r="X18" s="41">
        <v>10</v>
      </c>
      <c r="Y18" s="75">
        <v>10</v>
      </c>
      <c r="Z18" s="212">
        <f t="shared" si="4"/>
        <v>35</v>
      </c>
      <c r="AA18" s="87">
        <v>0</v>
      </c>
      <c r="AB18" s="88">
        <v>1</v>
      </c>
      <c r="AC18" s="88">
        <v>1</v>
      </c>
      <c r="AD18" s="88">
        <v>1</v>
      </c>
      <c r="AE18" s="88">
        <v>1</v>
      </c>
      <c r="AF18" s="88">
        <v>1</v>
      </c>
      <c r="AG18" s="88">
        <v>1</v>
      </c>
      <c r="AH18" s="88">
        <v>0.5</v>
      </c>
      <c r="AI18" s="88">
        <v>0.5</v>
      </c>
      <c r="AJ18" s="88">
        <v>1</v>
      </c>
      <c r="AK18" s="89">
        <v>1</v>
      </c>
      <c r="AL18" s="79">
        <f t="shared" si="5"/>
        <v>9</v>
      </c>
      <c r="AM18" s="213">
        <v>0</v>
      </c>
      <c r="AN18" s="214">
        <v>0.5</v>
      </c>
      <c r="AO18" s="90">
        <v>0.5</v>
      </c>
      <c r="AP18" s="91">
        <v>1</v>
      </c>
      <c r="AQ18" s="91">
        <v>1</v>
      </c>
      <c r="AR18" s="91">
        <v>0.5</v>
      </c>
      <c r="AS18" s="91">
        <v>1</v>
      </c>
      <c r="AT18" s="91">
        <v>1</v>
      </c>
      <c r="AU18" s="91">
        <v>0</v>
      </c>
      <c r="AV18" s="91">
        <v>0.5</v>
      </c>
      <c r="AW18" s="91">
        <v>0.5</v>
      </c>
      <c r="AX18" s="91">
        <v>0.5</v>
      </c>
      <c r="AY18" s="91">
        <v>0.5</v>
      </c>
      <c r="AZ18" s="92">
        <v>0.5</v>
      </c>
      <c r="BA18" s="79">
        <f t="shared" si="6"/>
        <v>8</v>
      </c>
      <c r="BB18" s="93">
        <v>2</v>
      </c>
      <c r="BC18" s="94">
        <v>2</v>
      </c>
      <c r="BD18" s="94">
        <v>2</v>
      </c>
      <c r="BE18" s="94">
        <v>2</v>
      </c>
      <c r="BF18" s="85">
        <v>2</v>
      </c>
      <c r="BG18" s="79">
        <f t="shared" si="7"/>
        <v>10</v>
      </c>
      <c r="BH18" s="35">
        <v>0</v>
      </c>
      <c r="BI18" s="84">
        <v>3</v>
      </c>
      <c r="BJ18" s="79">
        <f t="shared" si="8"/>
        <v>3</v>
      </c>
      <c r="BK18" s="31">
        <v>2</v>
      </c>
      <c r="BL18" s="32">
        <v>1</v>
      </c>
      <c r="BM18" s="32">
        <v>2</v>
      </c>
      <c r="BN18" s="32">
        <v>1</v>
      </c>
      <c r="BO18" s="32">
        <v>1</v>
      </c>
      <c r="BP18" s="33">
        <v>3</v>
      </c>
      <c r="BQ18" s="79">
        <f t="shared" si="9"/>
        <v>10</v>
      </c>
      <c r="BR18" s="29">
        <v>0</v>
      </c>
      <c r="BS18" s="30">
        <v>3</v>
      </c>
      <c r="BT18" s="72">
        <v>4</v>
      </c>
      <c r="BU18" s="79">
        <f t="shared" si="10"/>
        <v>7</v>
      </c>
      <c r="BV18" s="36">
        <v>0</v>
      </c>
      <c r="BW18" s="34">
        <v>0</v>
      </c>
      <c r="BX18" s="34">
        <v>0</v>
      </c>
      <c r="BY18" s="34">
        <v>0</v>
      </c>
      <c r="BZ18" s="37">
        <v>0</v>
      </c>
      <c r="CA18" s="79">
        <f t="shared" si="11"/>
        <v>0</v>
      </c>
      <c r="CB18" s="195">
        <f t="shared" si="12"/>
        <v>47</v>
      </c>
      <c r="CC18" s="73">
        <v>100</v>
      </c>
      <c r="CD18" s="215">
        <v>95</v>
      </c>
      <c r="CE18" s="215">
        <v>100</v>
      </c>
      <c r="CF18" s="216">
        <v>95</v>
      </c>
      <c r="CG18" s="79">
        <f t="shared" si="13"/>
        <v>100</v>
      </c>
      <c r="CH18" s="42">
        <f t="shared" si="14"/>
        <v>10</v>
      </c>
      <c r="CI18" s="228">
        <v>90</v>
      </c>
      <c r="CJ18" s="79">
        <f t="shared" si="15"/>
        <v>100</v>
      </c>
      <c r="CK18" s="42">
        <f t="shared" si="16"/>
        <v>10</v>
      </c>
      <c r="CL18" s="195">
        <f t="shared" si="17"/>
        <v>20</v>
      </c>
      <c r="CM18" s="229">
        <v>55.00000000000001</v>
      </c>
      <c r="CN18" s="217">
        <v>80</v>
      </c>
      <c r="CO18" s="217">
        <v>100</v>
      </c>
      <c r="CP18" s="217">
        <v>80</v>
      </c>
      <c r="CQ18" s="217">
        <v>70</v>
      </c>
      <c r="CR18" s="217">
        <v>90</v>
      </c>
      <c r="CS18" s="217">
        <v>90</v>
      </c>
      <c r="CT18" s="217">
        <v>95</v>
      </c>
      <c r="CU18" s="217">
        <v>100</v>
      </c>
      <c r="CV18" s="217">
        <v>100</v>
      </c>
      <c r="CW18" s="217">
        <v>45</v>
      </c>
      <c r="CX18" s="217">
        <v>85</v>
      </c>
      <c r="CY18" s="218">
        <v>100</v>
      </c>
      <c r="CZ18" s="79">
        <f t="shared" si="18"/>
        <v>100</v>
      </c>
      <c r="DA18" s="42">
        <f t="shared" si="19"/>
        <v>10</v>
      </c>
      <c r="DB18" s="219">
        <v>90</v>
      </c>
      <c r="DC18" s="220">
        <v>100</v>
      </c>
      <c r="DD18" s="220">
        <v>85</v>
      </c>
      <c r="DE18" s="230">
        <v>95</v>
      </c>
      <c r="DF18" s="79">
        <f t="shared" si="20"/>
        <v>100</v>
      </c>
      <c r="DG18" s="42">
        <f t="shared" si="21"/>
        <v>10</v>
      </c>
      <c r="DH18" s="231">
        <v>80</v>
      </c>
      <c r="DI18" s="79">
        <f t="shared" si="22"/>
        <v>100</v>
      </c>
      <c r="DJ18" s="42">
        <f t="shared" si="23"/>
        <v>10</v>
      </c>
      <c r="DK18" s="212">
        <f t="shared" si="24"/>
        <v>30</v>
      </c>
      <c r="DL18" s="247">
        <f t="shared" si="25"/>
        <v>132</v>
      </c>
    </row>
    <row r="19" spans="1:116" s="8" customFormat="1" ht="17.25" customHeight="1">
      <c r="A19" s="187">
        <v>10</v>
      </c>
      <c r="B19" s="71" t="s">
        <v>93</v>
      </c>
      <c r="C19" s="70" t="s">
        <v>103</v>
      </c>
      <c r="D19" s="73">
        <v>76.47058823529412</v>
      </c>
      <c r="E19" s="38">
        <f t="shared" si="0"/>
        <v>6</v>
      </c>
      <c r="F19" s="38">
        <v>1</v>
      </c>
      <c r="G19" s="26">
        <v>1</v>
      </c>
      <c r="H19" s="75">
        <f t="shared" si="1"/>
        <v>8</v>
      </c>
      <c r="I19" s="78">
        <v>1</v>
      </c>
      <c r="J19" s="27">
        <v>1</v>
      </c>
      <c r="K19" s="27">
        <v>1</v>
      </c>
      <c r="L19" s="27">
        <v>1</v>
      </c>
      <c r="M19" s="27">
        <v>1</v>
      </c>
      <c r="N19" s="27">
        <v>1</v>
      </c>
      <c r="O19" s="27">
        <v>0</v>
      </c>
      <c r="P19" s="27">
        <v>1</v>
      </c>
      <c r="Q19" s="27">
        <v>0</v>
      </c>
      <c r="R19" s="28">
        <v>1</v>
      </c>
      <c r="S19" s="75">
        <f t="shared" si="2"/>
        <v>8</v>
      </c>
      <c r="T19" s="40">
        <v>2</v>
      </c>
      <c r="U19" s="38">
        <v>4</v>
      </c>
      <c r="V19" s="39">
        <v>4</v>
      </c>
      <c r="W19" s="75">
        <f t="shared" si="3"/>
        <v>10</v>
      </c>
      <c r="X19" s="41">
        <v>10</v>
      </c>
      <c r="Y19" s="75">
        <v>10</v>
      </c>
      <c r="Z19" s="212">
        <f t="shared" si="4"/>
        <v>36</v>
      </c>
      <c r="AA19" s="87">
        <v>0</v>
      </c>
      <c r="AB19" s="88">
        <v>1</v>
      </c>
      <c r="AC19" s="88">
        <v>1</v>
      </c>
      <c r="AD19" s="88">
        <v>1</v>
      </c>
      <c r="AE19" s="88">
        <v>1</v>
      </c>
      <c r="AF19" s="88">
        <v>1</v>
      </c>
      <c r="AG19" s="88">
        <v>1</v>
      </c>
      <c r="AH19" s="88">
        <v>0.5</v>
      </c>
      <c r="AI19" s="88">
        <v>0.5</v>
      </c>
      <c r="AJ19" s="88">
        <v>1</v>
      </c>
      <c r="AK19" s="89">
        <v>1</v>
      </c>
      <c r="AL19" s="79">
        <f t="shared" si="5"/>
        <v>9</v>
      </c>
      <c r="AM19" s="213">
        <v>0</v>
      </c>
      <c r="AN19" s="214">
        <v>0.5</v>
      </c>
      <c r="AO19" s="90">
        <v>0.5</v>
      </c>
      <c r="AP19" s="91">
        <v>1</v>
      </c>
      <c r="AQ19" s="91">
        <v>1</v>
      </c>
      <c r="AR19" s="91">
        <v>0.5</v>
      </c>
      <c r="AS19" s="91">
        <v>1</v>
      </c>
      <c r="AT19" s="91">
        <v>1</v>
      </c>
      <c r="AU19" s="91">
        <v>1</v>
      </c>
      <c r="AV19" s="91">
        <v>0.5</v>
      </c>
      <c r="AW19" s="91">
        <v>0.5</v>
      </c>
      <c r="AX19" s="91">
        <v>0.5</v>
      </c>
      <c r="AY19" s="91">
        <v>0.5</v>
      </c>
      <c r="AZ19" s="92">
        <v>0.5</v>
      </c>
      <c r="BA19" s="79">
        <f t="shared" si="6"/>
        <v>9</v>
      </c>
      <c r="BB19" s="93">
        <v>2</v>
      </c>
      <c r="BC19" s="94">
        <v>2</v>
      </c>
      <c r="BD19" s="94">
        <v>0</v>
      </c>
      <c r="BE19" s="94">
        <v>2</v>
      </c>
      <c r="BF19" s="85">
        <v>2</v>
      </c>
      <c r="BG19" s="79">
        <f t="shared" si="7"/>
        <v>8</v>
      </c>
      <c r="BH19" s="35">
        <v>2</v>
      </c>
      <c r="BI19" s="84">
        <v>2</v>
      </c>
      <c r="BJ19" s="79">
        <f t="shared" si="8"/>
        <v>4</v>
      </c>
      <c r="BK19" s="31">
        <v>2</v>
      </c>
      <c r="BL19" s="32">
        <v>1</v>
      </c>
      <c r="BM19" s="32">
        <v>2</v>
      </c>
      <c r="BN19" s="32">
        <v>1</v>
      </c>
      <c r="BO19" s="32">
        <v>1</v>
      </c>
      <c r="BP19" s="33">
        <v>3</v>
      </c>
      <c r="BQ19" s="79">
        <f t="shared" si="9"/>
        <v>10</v>
      </c>
      <c r="BR19" s="29">
        <v>0</v>
      </c>
      <c r="BS19" s="30">
        <v>3</v>
      </c>
      <c r="BT19" s="72">
        <v>4</v>
      </c>
      <c r="BU19" s="79">
        <f t="shared" si="10"/>
        <v>7</v>
      </c>
      <c r="BV19" s="36">
        <v>0</v>
      </c>
      <c r="BW19" s="34">
        <v>0</v>
      </c>
      <c r="BX19" s="34">
        <v>0</v>
      </c>
      <c r="BY19" s="34">
        <v>0</v>
      </c>
      <c r="BZ19" s="37">
        <v>0</v>
      </c>
      <c r="CA19" s="79">
        <f t="shared" si="11"/>
        <v>0</v>
      </c>
      <c r="CB19" s="195">
        <f t="shared" si="12"/>
        <v>47</v>
      </c>
      <c r="CC19" s="73">
        <v>100</v>
      </c>
      <c r="CD19" s="215">
        <v>88</v>
      </c>
      <c r="CE19" s="215">
        <v>92</v>
      </c>
      <c r="CF19" s="216">
        <v>100</v>
      </c>
      <c r="CG19" s="79">
        <f t="shared" si="13"/>
        <v>100</v>
      </c>
      <c r="CH19" s="42">
        <f t="shared" si="14"/>
        <v>10</v>
      </c>
      <c r="CI19" s="228">
        <v>92</v>
      </c>
      <c r="CJ19" s="79">
        <f t="shared" si="15"/>
        <v>100</v>
      </c>
      <c r="CK19" s="42">
        <f t="shared" si="16"/>
        <v>10</v>
      </c>
      <c r="CL19" s="195">
        <f t="shared" si="17"/>
        <v>20</v>
      </c>
      <c r="CM19" s="229">
        <v>92</v>
      </c>
      <c r="CN19" s="217">
        <v>72</v>
      </c>
      <c r="CO19" s="217">
        <v>96</v>
      </c>
      <c r="CP19" s="217">
        <v>100</v>
      </c>
      <c r="CQ19" s="217">
        <v>88</v>
      </c>
      <c r="CR19" s="217">
        <v>96</v>
      </c>
      <c r="CS19" s="217">
        <v>88</v>
      </c>
      <c r="CT19" s="217">
        <v>96</v>
      </c>
      <c r="CU19" s="217">
        <v>100</v>
      </c>
      <c r="CV19" s="217">
        <v>100</v>
      </c>
      <c r="CW19" s="217">
        <v>92</v>
      </c>
      <c r="CX19" s="217">
        <v>96</v>
      </c>
      <c r="CY19" s="218">
        <v>96</v>
      </c>
      <c r="CZ19" s="79">
        <f t="shared" si="18"/>
        <v>100</v>
      </c>
      <c r="DA19" s="42">
        <f t="shared" si="19"/>
        <v>10</v>
      </c>
      <c r="DB19" s="219">
        <v>100</v>
      </c>
      <c r="DC19" s="220">
        <v>96</v>
      </c>
      <c r="DD19" s="220">
        <v>84</v>
      </c>
      <c r="DE19" s="230">
        <v>96</v>
      </c>
      <c r="DF19" s="79">
        <f t="shared" si="20"/>
        <v>100</v>
      </c>
      <c r="DG19" s="42">
        <f t="shared" si="21"/>
        <v>10</v>
      </c>
      <c r="DH19" s="231">
        <v>84</v>
      </c>
      <c r="DI19" s="79">
        <f t="shared" si="22"/>
        <v>100</v>
      </c>
      <c r="DJ19" s="42">
        <f t="shared" si="23"/>
        <v>10</v>
      </c>
      <c r="DK19" s="212">
        <f t="shared" si="24"/>
        <v>30</v>
      </c>
      <c r="DL19" s="247">
        <f t="shared" si="25"/>
        <v>133</v>
      </c>
    </row>
    <row r="20" spans="1:116" s="8" customFormat="1" ht="17.25" customHeight="1">
      <c r="A20" s="211">
        <v>11</v>
      </c>
      <c r="B20" s="71" t="s">
        <v>93</v>
      </c>
      <c r="C20" s="70" t="s">
        <v>105</v>
      </c>
      <c r="D20" s="73">
        <v>91.76470588235294</v>
      </c>
      <c r="E20" s="38">
        <f t="shared" si="0"/>
        <v>7</v>
      </c>
      <c r="F20" s="38">
        <v>1</v>
      </c>
      <c r="G20" s="26">
        <v>1</v>
      </c>
      <c r="H20" s="75">
        <f t="shared" si="1"/>
        <v>9</v>
      </c>
      <c r="I20" s="78">
        <v>1</v>
      </c>
      <c r="J20" s="27">
        <v>1</v>
      </c>
      <c r="K20" s="27">
        <v>1</v>
      </c>
      <c r="L20" s="27">
        <v>1</v>
      </c>
      <c r="M20" s="27">
        <v>0</v>
      </c>
      <c r="N20" s="27">
        <v>0</v>
      </c>
      <c r="O20" s="27">
        <v>0</v>
      </c>
      <c r="P20" s="27">
        <v>1</v>
      </c>
      <c r="Q20" s="27">
        <v>1</v>
      </c>
      <c r="R20" s="28">
        <v>1</v>
      </c>
      <c r="S20" s="75">
        <f t="shared" si="2"/>
        <v>7</v>
      </c>
      <c r="T20" s="40">
        <v>2</v>
      </c>
      <c r="U20" s="38">
        <v>4</v>
      </c>
      <c r="V20" s="39">
        <v>0</v>
      </c>
      <c r="W20" s="75">
        <f t="shared" si="3"/>
        <v>6</v>
      </c>
      <c r="X20" s="41">
        <v>10</v>
      </c>
      <c r="Y20" s="75">
        <v>10</v>
      </c>
      <c r="Z20" s="212">
        <f t="shared" si="4"/>
        <v>32</v>
      </c>
      <c r="AA20" s="87">
        <v>1</v>
      </c>
      <c r="AB20" s="88">
        <v>1</v>
      </c>
      <c r="AC20" s="88">
        <v>1</v>
      </c>
      <c r="AD20" s="88">
        <v>1</v>
      </c>
      <c r="AE20" s="88">
        <v>1</v>
      </c>
      <c r="AF20" s="88">
        <v>1</v>
      </c>
      <c r="AG20" s="88">
        <v>1</v>
      </c>
      <c r="AH20" s="88">
        <v>0.5</v>
      </c>
      <c r="AI20" s="88">
        <v>0.5</v>
      </c>
      <c r="AJ20" s="88">
        <v>0</v>
      </c>
      <c r="AK20" s="89">
        <v>1</v>
      </c>
      <c r="AL20" s="79">
        <f t="shared" si="5"/>
        <v>9</v>
      </c>
      <c r="AM20" s="213">
        <v>1</v>
      </c>
      <c r="AN20" s="214">
        <v>0.5</v>
      </c>
      <c r="AO20" s="90">
        <v>0.5</v>
      </c>
      <c r="AP20" s="91">
        <v>1</v>
      </c>
      <c r="AQ20" s="91">
        <v>1</v>
      </c>
      <c r="AR20" s="91">
        <v>0.5</v>
      </c>
      <c r="AS20" s="91">
        <v>1</v>
      </c>
      <c r="AT20" s="91">
        <v>1</v>
      </c>
      <c r="AU20" s="91">
        <v>1</v>
      </c>
      <c r="AV20" s="91">
        <v>0.5</v>
      </c>
      <c r="AW20" s="91">
        <v>0.5</v>
      </c>
      <c r="AX20" s="91">
        <v>0.5</v>
      </c>
      <c r="AY20" s="91">
        <v>0.5</v>
      </c>
      <c r="AZ20" s="92">
        <v>0</v>
      </c>
      <c r="BA20" s="79">
        <f t="shared" si="6"/>
        <v>9.5</v>
      </c>
      <c r="BB20" s="93">
        <v>2</v>
      </c>
      <c r="BC20" s="94">
        <v>2</v>
      </c>
      <c r="BD20" s="94">
        <v>2</v>
      </c>
      <c r="BE20" s="94">
        <v>2</v>
      </c>
      <c r="BF20" s="85">
        <v>2</v>
      </c>
      <c r="BG20" s="79">
        <f t="shared" si="7"/>
        <v>10</v>
      </c>
      <c r="BH20" s="35">
        <v>2</v>
      </c>
      <c r="BI20" s="84">
        <v>5</v>
      </c>
      <c r="BJ20" s="79">
        <f t="shared" si="8"/>
        <v>7</v>
      </c>
      <c r="BK20" s="31">
        <v>2</v>
      </c>
      <c r="BL20" s="32">
        <v>1</v>
      </c>
      <c r="BM20" s="32">
        <v>2</v>
      </c>
      <c r="BN20" s="32">
        <v>1</v>
      </c>
      <c r="BO20" s="32">
        <v>1</v>
      </c>
      <c r="BP20" s="33">
        <v>3</v>
      </c>
      <c r="BQ20" s="79">
        <f t="shared" si="9"/>
        <v>10</v>
      </c>
      <c r="BR20" s="29">
        <v>0</v>
      </c>
      <c r="BS20" s="30">
        <v>3</v>
      </c>
      <c r="BT20" s="72">
        <v>4</v>
      </c>
      <c r="BU20" s="79">
        <f t="shared" si="10"/>
        <v>7</v>
      </c>
      <c r="BV20" s="36">
        <v>0</v>
      </c>
      <c r="BW20" s="34">
        <v>0</v>
      </c>
      <c r="BX20" s="34">
        <v>0</v>
      </c>
      <c r="BY20" s="34">
        <v>2</v>
      </c>
      <c r="BZ20" s="37">
        <v>3</v>
      </c>
      <c r="CA20" s="79">
        <f t="shared" si="11"/>
        <v>5</v>
      </c>
      <c r="CB20" s="195">
        <f t="shared" si="12"/>
        <v>57.5</v>
      </c>
      <c r="CC20" s="73">
        <v>100</v>
      </c>
      <c r="CD20" s="215">
        <v>100</v>
      </c>
      <c r="CE20" s="215">
        <v>100</v>
      </c>
      <c r="CF20" s="216">
        <v>100</v>
      </c>
      <c r="CG20" s="79">
        <f t="shared" si="13"/>
        <v>100</v>
      </c>
      <c r="CH20" s="42">
        <f t="shared" si="14"/>
        <v>10</v>
      </c>
      <c r="CI20" s="228">
        <v>91.66666666666666</v>
      </c>
      <c r="CJ20" s="79">
        <f t="shared" si="15"/>
        <v>100</v>
      </c>
      <c r="CK20" s="42">
        <f t="shared" si="16"/>
        <v>10</v>
      </c>
      <c r="CL20" s="195">
        <f t="shared" si="17"/>
        <v>20</v>
      </c>
      <c r="CM20" s="229">
        <v>83.33333333333334</v>
      </c>
      <c r="CN20" s="217">
        <v>100</v>
      </c>
      <c r="CO20" s="217">
        <v>100</v>
      </c>
      <c r="CP20" s="217">
        <v>91.66666666666666</v>
      </c>
      <c r="CQ20" s="217">
        <v>87.5</v>
      </c>
      <c r="CR20" s="217">
        <v>95.83333333333334</v>
      </c>
      <c r="CS20" s="217">
        <v>87.5</v>
      </c>
      <c r="CT20" s="217">
        <v>83.33333333333334</v>
      </c>
      <c r="CU20" s="217">
        <v>91.66666666666666</v>
      </c>
      <c r="CV20" s="217">
        <v>100</v>
      </c>
      <c r="CW20" s="217">
        <v>75</v>
      </c>
      <c r="CX20" s="217">
        <v>95.83333333333334</v>
      </c>
      <c r="CY20" s="218">
        <v>95.83333333333334</v>
      </c>
      <c r="CZ20" s="79">
        <f t="shared" si="18"/>
        <v>100</v>
      </c>
      <c r="DA20" s="42">
        <f t="shared" si="19"/>
        <v>10</v>
      </c>
      <c r="DB20" s="219">
        <v>100</v>
      </c>
      <c r="DC20" s="220">
        <v>100</v>
      </c>
      <c r="DD20" s="220">
        <v>100</v>
      </c>
      <c r="DE20" s="230">
        <v>100</v>
      </c>
      <c r="DF20" s="79">
        <f t="shared" si="20"/>
        <v>100</v>
      </c>
      <c r="DG20" s="42">
        <f t="shared" si="21"/>
        <v>10</v>
      </c>
      <c r="DH20" s="231">
        <v>100</v>
      </c>
      <c r="DI20" s="79">
        <f t="shared" si="22"/>
        <v>100</v>
      </c>
      <c r="DJ20" s="42">
        <f t="shared" si="23"/>
        <v>10</v>
      </c>
      <c r="DK20" s="212">
        <f t="shared" si="24"/>
        <v>30</v>
      </c>
      <c r="DL20" s="221">
        <f t="shared" si="25"/>
        <v>139.5</v>
      </c>
    </row>
    <row r="21" spans="1:116" s="8" customFormat="1" ht="17.25" customHeight="1">
      <c r="A21" s="187">
        <v>12</v>
      </c>
      <c r="B21" s="71" t="s">
        <v>93</v>
      </c>
      <c r="C21" s="70" t="s">
        <v>104</v>
      </c>
      <c r="D21" s="73">
        <v>88.23529411764706</v>
      </c>
      <c r="E21" s="38">
        <f t="shared" si="0"/>
        <v>6</v>
      </c>
      <c r="F21" s="38">
        <v>1</v>
      </c>
      <c r="G21" s="26">
        <v>1</v>
      </c>
      <c r="H21" s="75">
        <f t="shared" si="1"/>
        <v>8</v>
      </c>
      <c r="I21" s="78">
        <v>1</v>
      </c>
      <c r="J21" s="27">
        <v>1</v>
      </c>
      <c r="K21" s="27">
        <v>1</v>
      </c>
      <c r="L21" s="27">
        <v>1</v>
      </c>
      <c r="M21" s="27">
        <v>1</v>
      </c>
      <c r="N21" s="27">
        <v>1</v>
      </c>
      <c r="O21" s="27">
        <v>0</v>
      </c>
      <c r="P21" s="27">
        <v>1</v>
      </c>
      <c r="Q21" s="27">
        <v>0</v>
      </c>
      <c r="R21" s="28">
        <v>0</v>
      </c>
      <c r="S21" s="75">
        <f t="shared" si="2"/>
        <v>7</v>
      </c>
      <c r="T21" s="40">
        <v>2</v>
      </c>
      <c r="U21" s="38">
        <v>4</v>
      </c>
      <c r="V21" s="39">
        <v>4</v>
      </c>
      <c r="W21" s="75">
        <f t="shared" si="3"/>
        <v>10</v>
      </c>
      <c r="X21" s="41">
        <v>10</v>
      </c>
      <c r="Y21" s="75">
        <v>10</v>
      </c>
      <c r="Z21" s="212">
        <f t="shared" si="4"/>
        <v>35</v>
      </c>
      <c r="AA21" s="87">
        <v>1</v>
      </c>
      <c r="AB21" s="88">
        <v>1</v>
      </c>
      <c r="AC21" s="88">
        <v>1</v>
      </c>
      <c r="AD21" s="88">
        <v>1</v>
      </c>
      <c r="AE21" s="88">
        <v>1</v>
      </c>
      <c r="AF21" s="88">
        <v>1</v>
      </c>
      <c r="AG21" s="88">
        <v>1</v>
      </c>
      <c r="AH21" s="88">
        <v>0.5</v>
      </c>
      <c r="AI21" s="88">
        <v>0.5</v>
      </c>
      <c r="AJ21" s="88">
        <v>1</v>
      </c>
      <c r="AK21" s="89">
        <v>1</v>
      </c>
      <c r="AL21" s="79">
        <f t="shared" si="5"/>
        <v>10</v>
      </c>
      <c r="AM21" s="213">
        <v>1</v>
      </c>
      <c r="AN21" s="214">
        <v>0.5</v>
      </c>
      <c r="AO21" s="90">
        <v>0.5</v>
      </c>
      <c r="AP21" s="91">
        <v>1</v>
      </c>
      <c r="AQ21" s="91">
        <v>1</v>
      </c>
      <c r="AR21" s="91">
        <v>0.5</v>
      </c>
      <c r="AS21" s="91">
        <v>1</v>
      </c>
      <c r="AT21" s="91">
        <v>1</v>
      </c>
      <c r="AU21" s="91">
        <v>1</v>
      </c>
      <c r="AV21" s="91">
        <v>0</v>
      </c>
      <c r="AW21" s="91">
        <v>0.5</v>
      </c>
      <c r="AX21" s="91">
        <v>0.5</v>
      </c>
      <c r="AY21" s="91">
        <v>0.5</v>
      </c>
      <c r="AZ21" s="92">
        <v>0</v>
      </c>
      <c r="BA21" s="79">
        <f t="shared" si="6"/>
        <v>9</v>
      </c>
      <c r="BB21" s="93">
        <v>2</v>
      </c>
      <c r="BC21" s="94">
        <v>2</v>
      </c>
      <c r="BD21" s="94">
        <v>2</v>
      </c>
      <c r="BE21" s="94">
        <v>2</v>
      </c>
      <c r="BF21" s="85">
        <v>2</v>
      </c>
      <c r="BG21" s="79">
        <f t="shared" si="7"/>
        <v>10</v>
      </c>
      <c r="BH21" s="35">
        <v>2</v>
      </c>
      <c r="BI21" s="84">
        <v>5</v>
      </c>
      <c r="BJ21" s="79">
        <f t="shared" si="8"/>
        <v>7</v>
      </c>
      <c r="BK21" s="31">
        <v>2</v>
      </c>
      <c r="BL21" s="32">
        <v>1</v>
      </c>
      <c r="BM21" s="32">
        <v>2</v>
      </c>
      <c r="BN21" s="32">
        <v>1</v>
      </c>
      <c r="BO21" s="32">
        <v>1</v>
      </c>
      <c r="BP21" s="33">
        <v>3</v>
      </c>
      <c r="BQ21" s="79">
        <f t="shared" si="9"/>
        <v>10</v>
      </c>
      <c r="BR21" s="29">
        <v>0</v>
      </c>
      <c r="BS21" s="30">
        <v>3</v>
      </c>
      <c r="BT21" s="72">
        <v>4</v>
      </c>
      <c r="BU21" s="79">
        <f t="shared" si="10"/>
        <v>7</v>
      </c>
      <c r="BV21" s="36">
        <v>0</v>
      </c>
      <c r="BW21" s="34">
        <v>3</v>
      </c>
      <c r="BX21" s="34">
        <v>1</v>
      </c>
      <c r="BY21" s="34">
        <v>0</v>
      </c>
      <c r="BZ21" s="37">
        <v>0</v>
      </c>
      <c r="CA21" s="79">
        <f t="shared" si="11"/>
        <v>4</v>
      </c>
      <c r="CB21" s="195">
        <f t="shared" si="12"/>
        <v>57</v>
      </c>
      <c r="CC21" s="73">
        <v>97.77777777777777</v>
      </c>
      <c r="CD21" s="215">
        <v>100</v>
      </c>
      <c r="CE21" s="215">
        <v>97.77777777777777</v>
      </c>
      <c r="CF21" s="216">
        <v>100</v>
      </c>
      <c r="CG21" s="79">
        <f t="shared" si="13"/>
        <v>100</v>
      </c>
      <c r="CH21" s="42">
        <f t="shared" si="14"/>
        <v>10</v>
      </c>
      <c r="CI21" s="228">
        <v>97.77777777777777</v>
      </c>
      <c r="CJ21" s="79">
        <f t="shared" si="15"/>
        <v>100</v>
      </c>
      <c r="CK21" s="42">
        <f t="shared" si="16"/>
        <v>10</v>
      </c>
      <c r="CL21" s="195">
        <f t="shared" si="17"/>
        <v>20</v>
      </c>
      <c r="CM21" s="229">
        <v>51.11111111111111</v>
      </c>
      <c r="CN21" s="217">
        <v>55.55555555555556</v>
      </c>
      <c r="CO21" s="217">
        <v>91.11111111111111</v>
      </c>
      <c r="CP21" s="217">
        <v>75.55555555555556</v>
      </c>
      <c r="CQ21" s="217">
        <v>60</v>
      </c>
      <c r="CR21" s="217">
        <v>40</v>
      </c>
      <c r="CS21" s="217">
        <v>40</v>
      </c>
      <c r="CT21" s="217">
        <v>75.55555555555556</v>
      </c>
      <c r="CU21" s="217">
        <v>82.22222222222221</v>
      </c>
      <c r="CV21" s="217">
        <v>75.55555555555556</v>
      </c>
      <c r="CW21" s="217">
        <v>84.44444444444444</v>
      </c>
      <c r="CX21" s="217">
        <v>88.88888888888889</v>
      </c>
      <c r="CY21" s="218">
        <v>24.444444444444443</v>
      </c>
      <c r="CZ21" s="79">
        <f t="shared" si="18"/>
        <v>100</v>
      </c>
      <c r="DA21" s="42">
        <f t="shared" si="19"/>
        <v>10</v>
      </c>
      <c r="DB21" s="219">
        <v>93.33333333333333</v>
      </c>
      <c r="DC21" s="220">
        <v>97.77777777777777</v>
      </c>
      <c r="DD21" s="220">
        <v>75.55555555555556</v>
      </c>
      <c r="DE21" s="230">
        <v>93.33333333333333</v>
      </c>
      <c r="DF21" s="79">
        <f t="shared" si="20"/>
        <v>100</v>
      </c>
      <c r="DG21" s="42">
        <f t="shared" si="21"/>
        <v>10</v>
      </c>
      <c r="DH21" s="231">
        <v>88.88888888888889</v>
      </c>
      <c r="DI21" s="79">
        <f t="shared" si="22"/>
        <v>100</v>
      </c>
      <c r="DJ21" s="42">
        <f t="shared" si="23"/>
        <v>10</v>
      </c>
      <c r="DK21" s="212">
        <f t="shared" si="24"/>
        <v>30</v>
      </c>
      <c r="DL21" s="247">
        <f t="shared" si="25"/>
        <v>142</v>
      </c>
    </row>
    <row r="22" spans="1:128" s="8" customFormat="1" ht="17.25" customHeight="1">
      <c r="A22" s="16"/>
      <c r="B22" s="17"/>
      <c r="C22" s="17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4"/>
      <c r="S22" s="14"/>
      <c r="T22" s="14"/>
      <c r="U22" s="14"/>
      <c r="V22" s="14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/>
      <c r="AI22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/>
      <c r="CO22"/>
      <c r="CP22"/>
      <c r="CQ22"/>
      <c r="CR22"/>
      <c r="CS22"/>
      <c r="CT22"/>
      <c r="CU22"/>
      <c r="CV22" s="43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</row>
    <row r="23" spans="1:128" s="8" customFormat="1" ht="17.25" customHeight="1">
      <c r="A23" s="16"/>
      <c r="B23" s="17"/>
      <c r="C23" s="17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4"/>
      <c r="S23" s="14"/>
      <c r="T23" s="14"/>
      <c r="U23" s="14"/>
      <c r="V23" s="14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/>
      <c r="AI23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/>
      <c r="CO23"/>
      <c r="CP23"/>
      <c r="CQ23"/>
      <c r="CR23"/>
      <c r="CS23"/>
      <c r="CT23"/>
      <c r="CU23"/>
      <c r="CV23" s="4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</row>
    <row r="24" spans="1:128" s="8" customFormat="1" ht="17.25" customHeight="1">
      <c r="A24" s="16"/>
      <c r="B24" s="17"/>
      <c r="C24" s="17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4"/>
      <c r="S24" s="14"/>
      <c r="T24" s="14"/>
      <c r="U24" s="14"/>
      <c r="V24" s="14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/>
      <c r="AI24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/>
      <c r="CO24"/>
      <c r="CP24"/>
      <c r="CQ24"/>
      <c r="CR24"/>
      <c r="CS24"/>
      <c r="CT24"/>
      <c r="CU24"/>
      <c r="CV24" s="43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</row>
    <row r="25" spans="1:175" s="8" customFormat="1" ht="17.25" customHeight="1">
      <c r="A25" s="16"/>
      <c r="B25" s="17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4"/>
      <c r="S25" s="14"/>
      <c r="T25" s="14"/>
      <c r="U25" s="14"/>
      <c r="V25" s="14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/>
      <c r="AI25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/>
      <c r="CO25"/>
      <c r="CP25"/>
      <c r="CQ25"/>
      <c r="CR25"/>
      <c r="CS25"/>
      <c r="CT25"/>
      <c r="CU25"/>
      <c r="CV25" s="43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</row>
    <row r="26" spans="101:116" ht="18.75"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02:103" ht="18.75">
      <c r="CX27" s="8"/>
      <c r="CY27" s="8"/>
    </row>
    <row r="28" spans="102:103" ht="18.75">
      <c r="CX28" s="8"/>
      <c r="CY28" s="8"/>
    </row>
    <row r="29" spans="102:103" ht="18.75">
      <c r="CX29" s="8"/>
      <c r="CY29" s="8"/>
    </row>
    <row r="30" spans="102:103" ht="18.75">
      <c r="CX30" s="8"/>
      <c r="CY30" s="8"/>
    </row>
    <row r="31" spans="102:103" ht="18.75">
      <c r="CX31" s="8"/>
      <c r="CY31" s="8"/>
    </row>
    <row r="32" spans="102:103" ht="18.75">
      <c r="CX32" s="8"/>
      <c r="CY32" s="8"/>
    </row>
    <row r="33" spans="102:103" ht="18.75">
      <c r="CX33" s="8"/>
      <c r="CY33" s="8"/>
    </row>
    <row r="34" spans="102:103" ht="18.75">
      <c r="CX34" s="8"/>
      <c r="CY34" s="8"/>
    </row>
    <row r="35" spans="102:103" ht="18.75">
      <c r="CX35" s="8"/>
      <c r="CY35" s="8"/>
    </row>
    <row r="36" spans="102:103" ht="18.75">
      <c r="CX36" s="8"/>
      <c r="CY36" s="8"/>
    </row>
    <row r="37" spans="102:103" ht="18.75">
      <c r="CX37" s="8"/>
      <c r="CY37" s="8"/>
    </row>
    <row r="38" spans="102:103" ht="18.75">
      <c r="CX38" s="8"/>
      <c r="CY38" s="8"/>
    </row>
    <row r="39" spans="102:103" ht="18.75">
      <c r="CX39" s="8"/>
      <c r="CY39" s="8"/>
    </row>
    <row r="40" spans="102:103" ht="18.75">
      <c r="CX40" s="8"/>
      <c r="CY40" s="8"/>
    </row>
    <row r="41" spans="102:103" ht="18.75">
      <c r="CX41" s="8"/>
      <c r="CY41" s="8"/>
    </row>
    <row r="42" spans="102:103" ht="18.75">
      <c r="CX42" s="8"/>
      <c r="CY42" s="8"/>
    </row>
    <row r="43" spans="102:103" ht="18.75">
      <c r="CX43" s="8"/>
      <c r="CY43" s="8"/>
    </row>
    <row r="44" spans="102:103" ht="18.75">
      <c r="CX44" s="8"/>
      <c r="CY44" s="8"/>
    </row>
    <row r="45" spans="102:103" ht="18.75">
      <c r="CX45" s="8"/>
      <c r="CY45" s="8"/>
    </row>
    <row r="46" spans="102:103" ht="18.75">
      <c r="CX46" s="8"/>
      <c r="CY46" s="8"/>
    </row>
    <row r="47" spans="102:103" ht="18.75">
      <c r="CX47" s="8"/>
      <c r="CY47" s="8"/>
    </row>
    <row r="48" spans="102:103" ht="18.75">
      <c r="CX48" s="8"/>
      <c r="CY48" s="8"/>
    </row>
    <row r="49" spans="102:103" ht="18.75">
      <c r="CX49" s="8"/>
      <c r="CY49" s="8"/>
    </row>
    <row r="50" spans="102:103" ht="18.75">
      <c r="CX50" s="8"/>
      <c r="CY50" s="8"/>
    </row>
    <row r="51" spans="102:103" ht="18.75">
      <c r="CX51" s="8"/>
      <c r="CY51" s="8"/>
    </row>
    <row r="52" spans="102:103" ht="18.75">
      <c r="CX52" s="8"/>
      <c r="CY52" s="8"/>
    </row>
    <row r="53" spans="102:103" ht="18.75">
      <c r="CX53" s="8"/>
      <c r="CY53" s="8"/>
    </row>
    <row r="54" spans="102:103" ht="18.75">
      <c r="CX54" s="8"/>
      <c r="CY54" s="8"/>
    </row>
    <row r="55" spans="102:103" ht="18.75">
      <c r="CX55" s="8"/>
      <c r="CY55" s="8"/>
    </row>
    <row r="56" spans="102:103" ht="18.75">
      <c r="CX56" s="8"/>
      <c r="CY56" s="8"/>
    </row>
    <row r="57" spans="102:103" ht="18.75">
      <c r="CX57" s="8"/>
      <c r="CY57" s="8"/>
    </row>
    <row r="58" spans="102:103" ht="18.75">
      <c r="CX58" s="8"/>
      <c r="CY58" s="8"/>
    </row>
    <row r="59" spans="102:103" ht="18.75">
      <c r="CX59" s="8"/>
      <c r="CY59" s="8"/>
    </row>
    <row r="60" spans="102:103" ht="18.75">
      <c r="CX60" s="8"/>
      <c r="CY60" s="8"/>
    </row>
    <row r="61" spans="102:103" ht="18.75">
      <c r="CX61" s="8"/>
      <c r="CY61" s="8"/>
    </row>
    <row r="62" spans="102:103" ht="18.75">
      <c r="CX62" s="8"/>
      <c r="CY62" s="8"/>
    </row>
    <row r="63" spans="102:103" ht="18.75">
      <c r="CX63" s="8"/>
      <c r="CY63" s="8"/>
    </row>
    <row r="64" spans="102:103" ht="18.75">
      <c r="CX64" s="8"/>
      <c r="CY64" s="8"/>
    </row>
    <row r="65" spans="102:103" ht="18.75">
      <c r="CX65" s="8"/>
      <c r="CY65" s="8"/>
    </row>
    <row r="66" spans="102:103" ht="18.75">
      <c r="CX66" s="8"/>
      <c r="CY66" s="8"/>
    </row>
    <row r="67" spans="102:103" ht="18.75">
      <c r="CX67" s="8"/>
      <c r="CY67" s="8"/>
    </row>
    <row r="68" spans="102:103" ht="18.75">
      <c r="CX68" s="8"/>
      <c r="CY68" s="8"/>
    </row>
    <row r="69" spans="102:103" ht="18.75">
      <c r="CX69" s="8"/>
      <c r="CY69" s="8"/>
    </row>
    <row r="70" spans="102:103" ht="18.75">
      <c r="CX70" s="8"/>
      <c r="CY70" s="8"/>
    </row>
    <row r="71" spans="102:103" ht="18.75">
      <c r="CX71" s="8"/>
      <c r="CY71" s="8"/>
    </row>
    <row r="72" spans="102:103" ht="18.75">
      <c r="CX72" s="8"/>
      <c r="CY72" s="8"/>
    </row>
    <row r="73" spans="102:103" ht="18.75">
      <c r="CX73" s="8"/>
      <c r="CY73" s="8"/>
    </row>
    <row r="74" spans="102:103" ht="18.75">
      <c r="CX74" s="8"/>
      <c r="CY74" s="8"/>
    </row>
    <row r="75" spans="102:103" ht="18.75">
      <c r="CX75" s="8"/>
      <c r="CY75" s="8"/>
    </row>
    <row r="76" spans="102:103" ht="18.75">
      <c r="CX76" s="8"/>
      <c r="CY76" s="8"/>
    </row>
    <row r="77" spans="102:103" ht="18.75">
      <c r="CX77" s="8"/>
      <c r="CY77" s="8"/>
    </row>
    <row r="78" spans="102:103" ht="18.75">
      <c r="CX78" s="8"/>
      <c r="CY78" s="8"/>
    </row>
    <row r="79" spans="102:103" ht="18.75">
      <c r="CX79" s="8"/>
      <c r="CY79" s="8"/>
    </row>
    <row r="80" spans="102:103" ht="18.75">
      <c r="CX80" s="8"/>
      <c r="CY80" s="8"/>
    </row>
    <row r="81" spans="102:103" ht="18.75">
      <c r="CX81" s="8"/>
      <c r="CY81" s="8"/>
    </row>
    <row r="82" spans="102:103" ht="18.75">
      <c r="CX82" s="8"/>
      <c r="CY82" s="8"/>
    </row>
    <row r="83" spans="102:103" ht="18.75">
      <c r="CX83" s="8"/>
      <c r="CY83" s="8"/>
    </row>
    <row r="84" spans="102:103" ht="18.75">
      <c r="CX84" s="8"/>
      <c r="CY84" s="8"/>
    </row>
    <row r="85" spans="102:103" ht="18.75">
      <c r="CX85" s="8"/>
      <c r="CY85" s="8"/>
    </row>
    <row r="86" spans="102:103" ht="18.75">
      <c r="CX86" s="8"/>
      <c r="CY86" s="8"/>
    </row>
    <row r="87" spans="102:103" ht="18.75">
      <c r="CX87" s="8"/>
      <c r="CY87" s="8"/>
    </row>
    <row r="88" spans="102:103" ht="18.75">
      <c r="CX88" s="8"/>
      <c r="CY88" s="8"/>
    </row>
    <row r="89" spans="102:103" ht="18.75">
      <c r="CX89" s="8"/>
      <c r="CY89" s="8"/>
    </row>
    <row r="90" spans="102:103" ht="18.75">
      <c r="CX90" s="8"/>
      <c r="CY90" s="8"/>
    </row>
    <row r="91" spans="102:103" ht="18.75">
      <c r="CX91" s="8"/>
      <c r="CY91" s="8"/>
    </row>
    <row r="92" spans="102:103" ht="18.75">
      <c r="CX92" s="8"/>
      <c r="CY92" s="8"/>
    </row>
    <row r="93" spans="102:103" ht="18.75">
      <c r="CX93" s="8"/>
      <c r="CY93" s="8"/>
    </row>
    <row r="94" spans="102:103" ht="18.75">
      <c r="CX94" s="8"/>
      <c r="CY94" s="8"/>
    </row>
    <row r="95" spans="102:103" ht="18.75">
      <c r="CX95" s="8"/>
      <c r="CY95" s="8"/>
    </row>
    <row r="96" spans="102:103" ht="18.75">
      <c r="CX96" s="8"/>
      <c r="CY96" s="8"/>
    </row>
    <row r="379" spans="2:80" ht="18.75">
      <c r="B379" s="44"/>
      <c r="C379" s="44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6"/>
      <c r="S379" s="46"/>
      <c r="T379" s="46"/>
      <c r="U379" s="46"/>
      <c r="V379" s="46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8"/>
      <c r="AI379" s="48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</row>
    <row r="380" spans="2:80" ht="18.75">
      <c r="B380" s="44"/>
      <c r="C380" s="44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6"/>
      <c r="S380" s="46"/>
      <c r="T380" s="46"/>
      <c r="U380" s="46"/>
      <c r="V380" s="46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8"/>
      <c r="AI380" s="48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</row>
    <row r="381" spans="2:80" ht="18.75">
      <c r="B381" s="44"/>
      <c r="C381" s="44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6"/>
      <c r="S381" s="46"/>
      <c r="T381" s="46"/>
      <c r="U381" s="46"/>
      <c r="V381" s="46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8"/>
      <c r="AI381" s="48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</row>
    <row r="382" spans="2:80" ht="18.75">
      <c r="B382" s="44"/>
      <c r="C382" s="44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6"/>
      <c r="S382" s="46"/>
      <c r="T382" s="46"/>
      <c r="U382" s="46"/>
      <c r="V382" s="46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8"/>
      <c r="AI382" s="48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</row>
    <row r="383" spans="2:80" ht="18.75">
      <c r="B383" s="44"/>
      <c r="C383" s="44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6"/>
      <c r="S383" s="46"/>
      <c r="T383" s="46"/>
      <c r="U383" s="46"/>
      <c r="V383" s="46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8"/>
      <c r="AI383" s="48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</row>
    <row r="384" spans="2:80" ht="18.75">
      <c r="B384" s="44"/>
      <c r="C384" s="44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6"/>
      <c r="S384" s="46"/>
      <c r="T384" s="46"/>
      <c r="U384" s="46"/>
      <c r="V384" s="46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8"/>
      <c r="AI384" s="48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</row>
    <row r="385" spans="2:80" ht="18.75">
      <c r="B385" s="44"/>
      <c r="C385" s="44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6"/>
      <c r="S385" s="46"/>
      <c r="T385" s="46"/>
      <c r="U385" s="46"/>
      <c r="V385" s="46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8"/>
      <c r="AI385" s="48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</row>
    <row r="386" spans="2:80" ht="18.75">
      <c r="B386" s="44"/>
      <c r="C386" s="44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6"/>
      <c r="S386" s="46"/>
      <c r="T386" s="46"/>
      <c r="U386" s="46"/>
      <c r="V386" s="46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8"/>
      <c r="AI386" s="48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</row>
    <row r="387" spans="2:80" ht="18.75">
      <c r="B387" s="44"/>
      <c r="C387" s="44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6"/>
      <c r="S387" s="46"/>
      <c r="T387" s="46"/>
      <c r="U387" s="46"/>
      <c r="V387" s="46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8"/>
      <c r="AI387" s="48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</row>
    <row r="388" spans="2:80" ht="18.75">
      <c r="B388" s="44"/>
      <c r="C388" s="44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6"/>
      <c r="S388" s="46"/>
      <c r="T388" s="46"/>
      <c r="U388" s="46"/>
      <c r="V388" s="46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8"/>
      <c r="AI388" s="48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</row>
    <row r="389" spans="2:80" ht="18.75">
      <c r="B389" s="44"/>
      <c r="C389" s="44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6"/>
      <c r="S389" s="46"/>
      <c r="T389" s="46"/>
      <c r="U389" s="46"/>
      <c r="V389" s="46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8"/>
      <c r="AI389" s="48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</row>
    <row r="390" spans="2:80" ht="18.75">
      <c r="B390" s="44"/>
      <c r="C390" s="44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6"/>
      <c r="S390" s="46"/>
      <c r="T390" s="46"/>
      <c r="U390" s="46"/>
      <c r="V390" s="46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8"/>
      <c r="AI390" s="48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</row>
    <row r="391" spans="2:80" ht="18.75">
      <c r="B391" s="44"/>
      <c r="C391" s="44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6"/>
      <c r="S391" s="46"/>
      <c r="T391" s="46"/>
      <c r="U391" s="46"/>
      <c r="V391" s="46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8"/>
      <c r="AI391" s="48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</row>
    <row r="392" spans="2:80" ht="18.75">
      <c r="B392" s="44"/>
      <c r="C392" s="44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6"/>
      <c r="S392" s="46"/>
      <c r="T392" s="46"/>
      <c r="U392" s="46"/>
      <c r="V392" s="46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8"/>
      <c r="AI392" s="48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</row>
    <row r="393" spans="2:80" ht="18.75">
      <c r="B393" s="44"/>
      <c r="C393" s="44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6"/>
      <c r="S393" s="46"/>
      <c r="T393" s="46"/>
      <c r="U393" s="46"/>
      <c r="V393" s="46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8"/>
      <c r="AI393" s="48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</row>
    <row r="394" spans="2:80" ht="18.75">
      <c r="B394" s="44"/>
      <c r="C394" s="44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6"/>
      <c r="S394" s="46"/>
      <c r="T394" s="46"/>
      <c r="U394" s="46"/>
      <c r="V394" s="46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8"/>
      <c r="AI394" s="48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</row>
    <row r="395" spans="2:80" ht="18.75">
      <c r="B395" s="44"/>
      <c r="C395" s="44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6"/>
      <c r="S395" s="46"/>
      <c r="T395" s="46"/>
      <c r="U395" s="46"/>
      <c r="V395" s="46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8"/>
      <c r="AI395" s="48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</row>
    <row r="396" spans="2:80" ht="18.75">
      <c r="B396" s="44"/>
      <c r="C396" s="44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6"/>
      <c r="S396" s="46"/>
      <c r="T396" s="46"/>
      <c r="U396" s="46"/>
      <c r="V396" s="46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8"/>
      <c r="AI396" s="48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</row>
    <row r="397" spans="2:80" ht="18.75">
      <c r="B397" s="44"/>
      <c r="C397" s="44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6"/>
      <c r="S397" s="46"/>
      <c r="T397" s="46"/>
      <c r="U397" s="46"/>
      <c r="V397" s="46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8"/>
      <c r="AI397" s="48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</row>
    <row r="398" spans="2:80" ht="18.75">
      <c r="B398" s="44"/>
      <c r="C398" s="44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6"/>
      <c r="S398" s="46"/>
      <c r="T398" s="46"/>
      <c r="U398" s="46"/>
      <c r="V398" s="46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8"/>
      <c r="AI398" s="48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</row>
    <row r="399" spans="2:80" ht="18.75">
      <c r="B399" s="44"/>
      <c r="C399" s="44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6"/>
      <c r="S399" s="46"/>
      <c r="T399" s="46"/>
      <c r="U399" s="46"/>
      <c r="V399" s="46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8"/>
      <c r="AI399" s="48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</row>
    <row r="400" spans="2:80" ht="18.75">
      <c r="B400" s="44"/>
      <c r="C400" s="44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6"/>
      <c r="S400" s="46"/>
      <c r="T400" s="46"/>
      <c r="U400" s="46"/>
      <c r="V400" s="46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8"/>
      <c r="AI400" s="48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</row>
    <row r="401" spans="2:80" ht="18.75">
      <c r="B401" s="44"/>
      <c r="C401" s="44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6"/>
      <c r="S401" s="46"/>
      <c r="T401" s="46"/>
      <c r="U401" s="46"/>
      <c r="V401" s="46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8"/>
      <c r="AI401" s="48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</row>
    <row r="402" spans="2:80" ht="18.75">
      <c r="B402" s="44"/>
      <c r="C402" s="44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6"/>
      <c r="S402" s="46"/>
      <c r="T402" s="46"/>
      <c r="U402" s="46"/>
      <c r="V402" s="46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8"/>
      <c r="AI402" s="48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</row>
    <row r="403" spans="2:99" ht="18.75">
      <c r="B403" s="44"/>
      <c r="C403" s="44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6"/>
      <c r="S403" s="46"/>
      <c r="T403" s="46"/>
      <c r="U403" s="46"/>
      <c r="V403" s="46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8"/>
      <c r="AI403" s="48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9"/>
      <c r="BS403" s="49"/>
      <c r="BT403" s="49"/>
      <c r="BU403" s="49"/>
      <c r="BV403" s="49"/>
      <c r="BW403" s="49"/>
      <c r="BX403" s="49"/>
      <c r="BY403" s="49"/>
      <c r="BZ403" s="49"/>
      <c r="CA403" s="49"/>
      <c r="CB403" s="49"/>
      <c r="CC403" s="20">
        <v>9</v>
      </c>
      <c r="CD403" s="20">
        <v>10</v>
      </c>
      <c r="CE403" s="20">
        <v>11</v>
      </c>
      <c r="CF403" s="20">
        <v>12</v>
      </c>
      <c r="CG403" s="20">
        <v>13</v>
      </c>
      <c r="CH403" s="20">
        <v>14</v>
      </c>
      <c r="CI403" s="20">
        <v>15</v>
      </c>
      <c r="CJ403" s="20">
        <v>16</v>
      </c>
      <c r="CK403" s="20">
        <v>17</v>
      </c>
      <c r="CL403" s="20">
        <v>18</v>
      </c>
      <c r="CM403" s="20"/>
      <c r="CN403" s="13">
        <v>19</v>
      </c>
      <c r="CO403" s="13">
        <v>20</v>
      </c>
      <c r="CP403" s="13">
        <v>21</v>
      </c>
      <c r="CQ403" s="13">
        <v>22</v>
      </c>
      <c r="CR403" s="13"/>
      <c r="CS403" s="13">
        <v>23</v>
      </c>
      <c r="CT403" s="13"/>
      <c r="CU403" s="13"/>
    </row>
    <row r="404" spans="2:80" ht="18.75">
      <c r="B404" s="44"/>
      <c r="C404" s="44"/>
      <c r="D404" s="45"/>
      <c r="E404" s="45"/>
      <c r="F404" s="45"/>
      <c r="G404" s="45"/>
      <c r="H404" s="45"/>
      <c r="I404" s="45"/>
      <c r="J404" s="50"/>
      <c r="K404" s="45"/>
      <c r="L404" s="45"/>
      <c r="M404" s="45"/>
      <c r="N404" s="45"/>
      <c r="O404" s="51"/>
      <c r="P404" s="52"/>
      <c r="Q404" s="45"/>
      <c r="R404" s="46"/>
      <c r="S404" s="46"/>
      <c r="T404" s="46"/>
      <c r="U404" s="46"/>
      <c r="V404" s="46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8"/>
      <c r="AI404" s="48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</row>
    <row r="405" spans="2:80" ht="18.75">
      <c r="B405" s="44"/>
      <c r="C405" s="44"/>
      <c r="D405" s="45"/>
      <c r="E405" s="45"/>
      <c r="F405" s="45"/>
      <c r="G405" s="45"/>
      <c r="H405" s="45"/>
      <c r="I405" s="45"/>
      <c r="J405" s="50"/>
      <c r="K405" s="45"/>
      <c r="L405" s="45"/>
      <c r="M405" s="45"/>
      <c r="N405" s="45"/>
      <c r="O405" s="51"/>
      <c r="P405" s="52"/>
      <c r="Q405" s="45"/>
      <c r="R405" s="46"/>
      <c r="S405" s="46"/>
      <c r="T405" s="46"/>
      <c r="U405" s="46"/>
      <c r="V405" s="46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8"/>
      <c r="AI405" s="48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</row>
    <row r="406" spans="2:80" ht="18.75">
      <c r="B406" s="44"/>
      <c r="C406" s="44"/>
      <c r="D406" s="45"/>
      <c r="E406" s="45"/>
      <c r="F406" s="45"/>
      <c r="G406" s="45"/>
      <c r="H406" s="45"/>
      <c r="I406" s="45"/>
      <c r="J406" s="50"/>
      <c r="K406" s="45"/>
      <c r="L406" s="45"/>
      <c r="M406" s="45"/>
      <c r="N406" s="45"/>
      <c r="O406" s="53"/>
      <c r="P406" s="52"/>
      <c r="Q406" s="45"/>
      <c r="R406" s="46"/>
      <c r="S406" s="46"/>
      <c r="T406" s="46"/>
      <c r="U406" s="46"/>
      <c r="V406" s="46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8"/>
      <c r="AI406" s="48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</row>
    <row r="407" spans="2:80" ht="18.75">
      <c r="B407" s="44"/>
      <c r="C407" s="44"/>
      <c r="D407" s="45"/>
      <c r="E407" s="45"/>
      <c r="F407" s="45"/>
      <c r="G407" s="45"/>
      <c r="H407" s="45"/>
      <c r="I407" s="45"/>
      <c r="J407" s="50"/>
      <c r="K407" s="45"/>
      <c r="L407" s="45"/>
      <c r="M407" s="45"/>
      <c r="N407" s="45"/>
      <c r="O407" s="51"/>
      <c r="P407" s="52"/>
      <c r="Q407" s="45"/>
      <c r="R407" s="46"/>
      <c r="S407" s="46"/>
      <c r="T407" s="46"/>
      <c r="U407" s="46"/>
      <c r="V407" s="46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8"/>
      <c r="AI407" s="48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</row>
    <row r="408" spans="2:80" ht="18.75">
      <c r="B408" s="44"/>
      <c r="C408" s="44"/>
      <c r="D408" s="45"/>
      <c r="E408" s="45"/>
      <c r="F408" s="45"/>
      <c r="G408" s="45"/>
      <c r="H408" s="45"/>
      <c r="I408" s="45"/>
      <c r="J408" s="50"/>
      <c r="K408" s="45"/>
      <c r="L408" s="45"/>
      <c r="M408" s="45"/>
      <c r="N408" s="45"/>
      <c r="O408" s="53"/>
      <c r="P408" s="52"/>
      <c r="Q408" s="45"/>
      <c r="R408" s="46"/>
      <c r="S408" s="46"/>
      <c r="T408" s="46"/>
      <c r="U408" s="46"/>
      <c r="V408" s="46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8"/>
      <c r="AI408" s="48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</row>
    <row r="409" spans="1:200" s="14" customFormat="1" ht="18.75">
      <c r="A409" s="16"/>
      <c r="B409" s="44"/>
      <c r="C409" s="44"/>
      <c r="D409" s="45"/>
      <c r="E409" s="45"/>
      <c r="F409" s="45"/>
      <c r="G409" s="45"/>
      <c r="H409" s="45"/>
      <c r="I409" s="45"/>
      <c r="J409" s="50"/>
      <c r="K409" s="45"/>
      <c r="L409" s="45"/>
      <c r="M409" s="45"/>
      <c r="N409" s="45"/>
      <c r="O409" s="51"/>
      <c r="P409" s="52"/>
      <c r="Q409" s="45"/>
      <c r="R409" s="46"/>
      <c r="S409" s="46"/>
      <c r="T409" s="46"/>
      <c r="U409" s="46"/>
      <c r="V409" s="46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8"/>
      <c r="AI409" s="48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/>
      <c r="CO409"/>
      <c r="CP409"/>
      <c r="CQ409"/>
      <c r="CR409"/>
      <c r="CS409"/>
      <c r="CT409"/>
      <c r="CU409"/>
      <c r="CV409" s="43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</row>
    <row r="410" spans="1:200" s="14" customFormat="1" ht="18.75">
      <c r="A410" s="16"/>
      <c r="B410" s="44"/>
      <c r="C410" s="44"/>
      <c r="D410" s="45"/>
      <c r="E410" s="45"/>
      <c r="F410" s="45"/>
      <c r="G410" s="45"/>
      <c r="H410" s="45"/>
      <c r="I410" s="45"/>
      <c r="J410" s="50"/>
      <c r="K410" s="45"/>
      <c r="L410" s="45"/>
      <c r="M410" s="45"/>
      <c r="N410" s="45"/>
      <c r="O410" s="51"/>
      <c r="P410" s="52"/>
      <c r="Q410" s="45"/>
      <c r="R410" s="46"/>
      <c r="S410" s="46"/>
      <c r="T410" s="46"/>
      <c r="U410" s="46"/>
      <c r="V410" s="46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8"/>
      <c r="AI410" s="48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/>
      <c r="CO410"/>
      <c r="CP410"/>
      <c r="CQ410"/>
      <c r="CR410"/>
      <c r="CS410"/>
      <c r="CT410"/>
      <c r="CU410"/>
      <c r="CV410" s="43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</row>
    <row r="411" spans="1:200" s="14" customFormat="1" ht="18.75">
      <c r="A411" s="16"/>
      <c r="B411" s="44"/>
      <c r="C411" s="44"/>
      <c r="D411" s="45"/>
      <c r="E411" s="45"/>
      <c r="F411" s="45"/>
      <c r="G411" s="45"/>
      <c r="H411" s="45"/>
      <c r="I411" s="45"/>
      <c r="J411" s="50"/>
      <c r="K411" s="45"/>
      <c r="L411" s="45"/>
      <c r="M411" s="45"/>
      <c r="N411" s="45"/>
      <c r="O411" s="54"/>
      <c r="P411" s="52"/>
      <c r="Q411" s="45"/>
      <c r="R411" s="46"/>
      <c r="S411" s="46"/>
      <c r="T411" s="46"/>
      <c r="U411" s="46"/>
      <c r="V411" s="46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8"/>
      <c r="AI411" s="48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/>
      <c r="CO411"/>
      <c r="CP411"/>
      <c r="CQ411"/>
      <c r="CR411"/>
      <c r="CS411"/>
      <c r="CT411"/>
      <c r="CU411"/>
      <c r="CV411" s="43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</row>
    <row r="412" spans="1:200" s="14" customFormat="1" ht="18.75">
      <c r="A412" s="16"/>
      <c r="B412" s="44"/>
      <c r="C412" s="44"/>
      <c r="D412" s="45"/>
      <c r="E412" s="45"/>
      <c r="F412" s="45"/>
      <c r="G412" s="45"/>
      <c r="H412" s="45"/>
      <c r="I412" s="45"/>
      <c r="J412" s="50"/>
      <c r="K412" s="45"/>
      <c r="L412" s="45"/>
      <c r="M412" s="45"/>
      <c r="N412" s="45"/>
      <c r="O412" s="53"/>
      <c r="P412" s="52"/>
      <c r="Q412" s="45"/>
      <c r="R412" s="46"/>
      <c r="S412" s="46"/>
      <c r="T412" s="46"/>
      <c r="U412" s="46"/>
      <c r="V412" s="46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8"/>
      <c r="AI412" s="48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/>
      <c r="CO412"/>
      <c r="CP412"/>
      <c r="CQ412"/>
      <c r="CR412"/>
      <c r="CS412"/>
      <c r="CT412"/>
      <c r="CU412"/>
      <c r="CV412" s="43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</row>
    <row r="413" spans="1:200" s="14" customFormat="1" ht="18.75">
      <c r="A413" s="16"/>
      <c r="B413" s="44"/>
      <c r="C413" s="44"/>
      <c r="D413" s="45"/>
      <c r="E413" s="45"/>
      <c r="F413" s="45"/>
      <c r="G413" s="45"/>
      <c r="H413" s="45"/>
      <c r="I413" s="45"/>
      <c r="J413" s="50"/>
      <c r="K413" s="45"/>
      <c r="L413" s="45"/>
      <c r="M413" s="45"/>
      <c r="N413" s="45"/>
      <c r="O413" s="55"/>
      <c r="P413" s="52"/>
      <c r="Q413" s="45"/>
      <c r="R413" s="46"/>
      <c r="S413" s="46"/>
      <c r="T413" s="46"/>
      <c r="U413" s="46"/>
      <c r="V413" s="46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8"/>
      <c r="AI413" s="48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/>
      <c r="CO413"/>
      <c r="CP413"/>
      <c r="CQ413"/>
      <c r="CR413"/>
      <c r="CS413"/>
      <c r="CT413"/>
      <c r="CU413"/>
      <c r="CV413" s="4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</row>
    <row r="414" spans="1:200" s="14" customFormat="1" ht="18.75">
      <c r="A414" s="16"/>
      <c r="B414" s="44"/>
      <c r="C414" s="44"/>
      <c r="D414" s="45"/>
      <c r="E414" s="45"/>
      <c r="F414" s="45"/>
      <c r="G414" s="45"/>
      <c r="H414" s="45"/>
      <c r="I414" s="45"/>
      <c r="J414" s="50"/>
      <c r="K414" s="45"/>
      <c r="L414" s="45"/>
      <c r="M414" s="45"/>
      <c r="N414" s="45"/>
      <c r="O414" s="51"/>
      <c r="P414" s="52"/>
      <c r="Q414" s="45"/>
      <c r="R414" s="46"/>
      <c r="S414" s="46"/>
      <c r="T414" s="46"/>
      <c r="U414" s="46"/>
      <c r="V414" s="46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8"/>
      <c r="AI414" s="48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/>
      <c r="CO414"/>
      <c r="CP414"/>
      <c r="CQ414"/>
      <c r="CR414"/>
      <c r="CS414"/>
      <c r="CT414"/>
      <c r="CU414"/>
      <c r="CV414" s="43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</row>
    <row r="415" spans="1:200" s="14" customFormat="1" ht="18.75">
      <c r="A415" s="16"/>
      <c r="B415" s="44"/>
      <c r="C415" s="44"/>
      <c r="D415" s="45"/>
      <c r="E415" s="45"/>
      <c r="F415" s="45"/>
      <c r="G415" s="45"/>
      <c r="H415" s="45"/>
      <c r="I415" s="45"/>
      <c r="J415" s="50"/>
      <c r="K415" s="45"/>
      <c r="L415" s="45"/>
      <c r="M415" s="45"/>
      <c r="N415" s="45"/>
      <c r="O415" s="51"/>
      <c r="P415" s="52"/>
      <c r="Q415" s="45"/>
      <c r="R415" s="46"/>
      <c r="S415" s="46"/>
      <c r="T415" s="46"/>
      <c r="U415" s="46"/>
      <c r="V415" s="46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8"/>
      <c r="AI415" s="48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/>
      <c r="CO415"/>
      <c r="CP415"/>
      <c r="CQ415"/>
      <c r="CR415"/>
      <c r="CS415"/>
      <c r="CT415"/>
      <c r="CU415"/>
      <c r="CV415" s="43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</row>
    <row r="416" spans="1:200" s="14" customFormat="1" ht="18.75">
      <c r="A416" s="16"/>
      <c r="B416" s="44"/>
      <c r="C416" s="44"/>
      <c r="D416" s="45"/>
      <c r="E416" s="45"/>
      <c r="F416" s="45"/>
      <c r="G416" s="45"/>
      <c r="H416" s="45"/>
      <c r="I416" s="45"/>
      <c r="J416" s="50"/>
      <c r="K416" s="45"/>
      <c r="L416" s="45"/>
      <c r="M416" s="45"/>
      <c r="N416" s="45"/>
      <c r="O416" s="51"/>
      <c r="P416" s="52"/>
      <c r="Q416" s="45"/>
      <c r="R416" s="46"/>
      <c r="S416" s="46"/>
      <c r="T416" s="46"/>
      <c r="U416" s="46"/>
      <c r="V416" s="46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8"/>
      <c r="AI416" s="48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/>
      <c r="CO416"/>
      <c r="CP416"/>
      <c r="CQ416"/>
      <c r="CR416"/>
      <c r="CS416"/>
      <c r="CT416"/>
      <c r="CU416"/>
      <c r="CV416" s="43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</row>
    <row r="417" spans="1:200" s="14" customFormat="1" ht="18.75">
      <c r="A417" s="16"/>
      <c r="B417" s="44"/>
      <c r="C417" s="44"/>
      <c r="D417" s="45"/>
      <c r="E417" s="45"/>
      <c r="F417" s="45"/>
      <c r="G417" s="45"/>
      <c r="H417" s="45"/>
      <c r="I417" s="45"/>
      <c r="J417" s="50"/>
      <c r="K417" s="45"/>
      <c r="L417" s="45"/>
      <c r="M417" s="45"/>
      <c r="N417" s="45"/>
      <c r="O417" s="54"/>
      <c r="P417" s="52"/>
      <c r="Q417" s="45"/>
      <c r="R417" s="46"/>
      <c r="S417" s="46"/>
      <c r="T417" s="46"/>
      <c r="U417" s="46"/>
      <c r="V417" s="46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8"/>
      <c r="AI417" s="48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/>
      <c r="CO417"/>
      <c r="CP417"/>
      <c r="CQ417"/>
      <c r="CR417"/>
      <c r="CS417"/>
      <c r="CT417"/>
      <c r="CU417"/>
      <c r="CV417" s="43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</row>
    <row r="418" spans="1:200" s="14" customFormat="1" ht="18.75">
      <c r="A418" s="16"/>
      <c r="B418" s="44"/>
      <c r="C418" s="44"/>
      <c r="D418" s="45"/>
      <c r="E418" s="45"/>
      <c r="F418" s="45"/>
      <c r="G418" s="45"/>
      <c r="H418" s="45"/>
      <c r="I418" s="45"/>
      <c r="J418" s="50"/>
      <c r="K418" s="45"/>
      <c r="L418" s="45"/>
      <c r="M418" s="45"/>
      <c r="N418" s="45"/>
      <c r="O418" s="51"/>
      <c r="P418" s="52"/>
      <c r="Q418" s="45"/>
      <c r="R418" s="46"/>
      <c r="S418" s="46"/>
      <c r="T418" s="46"/>
      <c r="U418" s="46"/>
      <c r="V418" s="46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8"/>
      <c r="AI418" s="48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/>
      <c r="CO418"/>
      <c r="CP418"/>
      <c r="CQ418"/>
      <c r="CR418"/>
      <c r="CS418"/>
      <c r="CT418"/>
      <c r="CU418"/>
      <c r="CV418" s="43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</row>
    <row r="419" spans="1:200" s="14" customFormat="1" ht="18.75">
      <c r="A419" s="16"/>
      <c r="B419" s="44"/>
      <c r="C419" s="44"/>
      <c r="D419" s="45"/>
      <c r="E419" s="45"/>
      <c r="F419" s="45"/>
      <c r="G419" s="45"/>
      <c r="H419" s="45"/>
      <c r="I419" s="45"/>
      <c r="J419" s="50"/>
      <c r="K419" s="45"/>
      <c r="L419" s="45"/>
      <c r="M419" s="45"/>
      <c r="N419" s="45"/>
      <c r="O419" s="51"/>
      <c r="P419" s="52"/>
      <c r="Q419" s="45"/>
      <c r="R419" s="46"/>
      <c r="S419" s="46"/>
      <c r="T419" s="46"/>
      <c r="U419" s="46"/>
      <c r="V419" s="46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8"/>
      <c r="AI419" s="48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/>
      <c r="CO419"/>
      <c r="CP419"/>
      <c r="CQ419"/>
      <c r="CR419"/>
      <c r="CS419"/>
      <c r="CT419"/>
      <c r="CU419"/>
      <c r="CV419" s="43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</row>
    <row r="420" spans="1:200" s="14" customFormat="1" ht="18.75">
      <c r="A420" s="16"/>
      <c r="B420" s="44"/>
      <c r="C420" s="44"/>
      <c r="D420" s="45"/>
      <c r="E420" s="45"/>
      <c r="F420" s="45"/>
      <c r="G420" s="45"/>
      <c r="H420" s="45"/>
      <c r="I420" s="45"/>
      <c r="J420" s="50"/>
      <c r="K420" s="45"/>
      <c r="L420" s="45"/>
      <c r="M420" s="45"/>
      <c r="N420" s="45"/>
      <c r="O420" s="51"/>
      <c r="P420" s="52"/>
      <c r="Q420" s="45"/>
      <c r="R420" s="46"/>
      <c r="S420" s="46"/>
      <c r="T420" s="46"/>
      <c r="U420" s="46"/>
      <c r="V420" s="46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8"/>
      <c r="AI420" s="48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/>
      <c r="CO420"/>
      <c r="CP420"/>
      <c r="CQ420"/>
      <c r="CR420"/>
      <c r="CS420"/>
      <c r="CT420"/>
      <c r="CU420"/>
      <c r="CV420" s="43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</row>
    <row r="421" spans="1:200" s="14" customFormat="1" ht="18.75">
      <c r="A421" s="16"/>
      <c r="B421" s="44"/>
      <c r="C421" s="44"/>
      <c r="D421" s="45"/>
      <c r="E421" s="45"/>
      <c r="F421" s="45"/>
      <c r="G421" s="45"/>
      <c r="H421" s="45"/>
      <c r="I421" s="45"/>
      <c r="J421" s="50"/>
      <c r="K421" s="45"/>
      <c r="L421" s="45"/>
      <c r="M421" s="45"/>
      <c r="N421" s="45"/>
      <c r="O421" s="54"/>
      <c r="P421" s="52"/>
      <c r="Q421" s="45"/>
      <c r="R421" s="46"/>
      <c r="S421" s="46"/>
      <c r="T421" s="46"/>
      <c r="U421" s="46"/>
      <c r="V421" s="46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8"/>
      <c r="AI421" s="48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/>
      <c r="CO421"/>
      <c r="CP421"/>
      <c r="CQ421"/>
      <c r="CR421"/>
      <c r="CS421"/>
      <c r="CT421"/>
      <c r="CU421"/>
      <c r="CV421" s="43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</row>
    <row r="422" spans="1:200" s="14" customFormat="1" ht="18.75">
      <c r="A422" s="16"/>
      <c r="B422" s="44"/>
      <c r="C422" s="44"/>
      <c r="D422" s="45"/>
      <c r="E422" s="45"/>
      <c r="F422" s="45"/>
      <c r="G422" s="45"/>
      <c r="H422" s="45"/>
      <c r="I422" s="45"/>
      <c r="J422" s="50"/>
      <c r="K422" s="45"/>
      <c r="L422" s="45"/>
      <c r="M422" s="45"/>
      <c r="N422" s="45"/>
      <c r="O422" s="51"/>
      <c r="P422" s="52"/>
      <c r="Q422" s="45"/>
      <c r="R422" s="46"/>
      <c r="S422" s="46"/>
      <c r="T422" s="46"/>
      <c r="U422" s="46"/>
      <c r="V422" s="46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8"/>
      <c r="AI422" s="48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/>
      <c r="CO422"/>
      <c r="CP422"/>
      <c r="CQ422"/>
      <c r="CR422"/>
      <c r="CS422"/>
      <c r="CT422"/>
      <c r="CU422"/>
      <c r="CV422" s="43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</row>
    <row r="423" spans="1:200" s="14" customFormat="1" ht="18.75">
      <c r="A423" s="16"/>
      <c r="B423" s="44"/>
      <c r="C423" s="44"/>
      <c r="D423" s="45"/>
      <c r="E423" s="45"/>
      <c r="F423" s="45"/>
      <c r="G423" s="45"/>
      <c r="H423" s="45"/>
      <c r="I423" s="45"/>
      <c r="J423" s="50"/>
      <c r="K423" s="45"/>
      <c r="L423" s="45"/>
      <c r="M423" s="45"/>
      <c r="N423" s="45"/>
      <c r="O423" s="51"/>
      <c r="P423" s="52"/>
      <c r="Q423" s="45"/>
      <c r="R423" s="46"/>
      <c r="S423" s="46"/>
      <c r="T423" s="46"/>
      <c r="U423" s="46"/>
      <c r="V423" s="46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8"/>
      <c r="AI423" s="48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/>
      <c r="CO423"/>
      <c r="CP423"/>
      <c r="CQ423"/>
      <c r="CR423"/>
      <c r="CS423"/>
      <c r="CT423"/>
      <c r="CU423"/>
      <c r="CV423" s="4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</row>
    <row r="424" spans="1:200" s="14" customFormat="1" ht="18.75">
      <c r="A424" s="16"/>
      <c r="B424" s="44"/>
      <c r="C424" s="44"/>
      <c r="D424" s="45"/>
      <c r="E424" s="45"/>
      <c r="F424" s="45"/>
      <c r="G424" s="45"/>
      <c r="H424" s="45"/>
      <c r="I424" s="45"/>
      <c r="J424" s="50"/>
      <c r="K424" s="45"/>
      <c r="L424" s="45"/>
      <c r="M424" s="45"/>
      <c r="N424" s="45"/>
      <c r="O424" s="56"/>
      <c r="P424" s="52"/>
      <c r="Q424" s="45"/>
      <c r="R424" s="46"/>
      <c r="S424" s="46"/>
      <c r="T424" s="46"/>
      <c r="U424" s="46"/>
      <c r="V424" s="46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8"/>
      <c r="AI424" s="48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/>
      <c r="CO424"/>
      <c r="CP424"/>
      <c r="CQ424"/>
      <c r="CR424"/>
      <c r="CS424"/>
      <c r="CT424"/>
      <c r="CU424"/>
      <c r="CV424" s="43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</row>
    <row r="425" spans="1:200" s="14" customFormat="1" ht="18.75">
      <c r="A425" s="16"/>
      <c r="B425" s="44"/>
      <c r="C425" s="44"/>
      <c r="D425" s="45"/>
      <c r="E425" s="45"/>
      <c r="F425" s="45"/>
      <c r="G425" s="45"/>
      <c r="H425" s="45"/>
      <c r="I425" s="45"/>
      <c r="J425" s="50"/>
      <c r="K425" s="45"/>
      <c r="L425" s="45"/>
      <c r="M425" s="45"/>
      <c r="N425" s="45"/>
      <c r="O425" s="53"/>
      <c r="P425" s="52"/>
      <c r="Q425" s="45"/>
      <c r="R425" s="46"/>
      <c r="S425" s="46"/>
      <c r="T425" s="46"/>
      <c r="U425" s="46"/>
      <c r="V425" s="46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8"/>
      <c r="AI425" s="48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/>
      <c r="CO425"/>
      <c r="CP425"/>
      <c r="CQ425"/>
      <c r="CR425"/>
      <c r="CS425"/>
      <c r="CT425"/>
      <c r="CU425"/>
      <c r="CV425" s="43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</row>
    <row r="426" spans="1:200" s="14" customFormat="1" ht="18.75">
      <c r="A426" s="16"/>
      <c r="B426" s="44"/>
      <c r="C426" s="44"/>
      <c r="D426" s="45"/>
      <c r="E426" s="45"/>
      <c r="F426" s="45"/>
      <c r="G426" s="45"/>
      <c r="H426" s="45"/>
      <c r="I426" s="45"/>
      <c r="J426" s="50"/>
      <c r="K426" s="45"/>
      <c r="L426" s="45"/>
      <c r="M426" s="45"/>
      <c r="N426" s="45"/>
      <c r="O426" s="56"/>
      <c r="P426" s="52"/>
      <c r="Q426" s="45"/>
      <c r="R426" s="46"/>
      <c r="S426" s="46"/>
      <c r="T426" s="46"/>
      <c r="U426" s="46"/>
      <c r="V426" s="46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8"/>
      <c r="AI426" s="48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/>
      <c r="CO426"/>
      <c r="CP426"/>
      <c r="CQ426"/>
      <c r="CR426"/>
      <c r="CS426"/>
      <c r="CT426"/>
      <c r="CU426"/>
      <c r="CV426" s="43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</row>
    <row r="427" spans="1:200" s="14" customFormat="1" ht="18.75">
      <c r="A427" s="16"/>
      <c r="B427" s="44"/>
      <c r="C427" s="44"/>
      <c r="D427" s="45"/>
      <c r="E427" s="45"/>
      <c r="F427" s="45"/>
      <c r="G427" s="45"/>
      <c r="H427" s="45"/>
      <c r="I427" s="45"/>
      <c r="J427" s="50"/>
      <c r="K427" s="45"/>
      <c r="L427" s="45"/>
      <c r="M427" s="45"/>
      <c r="N427" s="45"/>
      <c r="O427" s="53"/>
      <c r="P427" s="52"/>
      <c r="Q427" s="45"/>
      <c r="R427" s="46"/>
      <c r="S427" s="46"/>
      <c r="T427" s="46"/>
      <c r="U427" s="46"/>
      <c r="V427" s="46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8"/>
      <c r="AI427" s="48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/>
      <c r="CO427"/>
      <c r="CP427"/>
      <c r="CQ427"/>
      <c r="CR427"/>
      <c r="CS427"/>
      <c r="CT427"/>
      <c r="CU427"/>
      <c r="CV427" s="43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</row>
    <row r="428" spans="1:200" s="14" customFormat="1" ht="18.75">
      <c r="A428" s="16"/>
      <c r="B428" s="44"/>
      <c r="C428" s="44"/>
      <c r="D428" s="45"/>
      <c r="E428" s="45"/>
      <c r="F428" s="45"/>
      <c r="G428" s="45"/>
      <c r="H428" s="45"/>
      <c r="I428" s="45"/>
      <c r="J428" s="50"/>
      <c r="K428" s="45"/>
      <c r="L428" s="45"/>
      <c r="M428" s="45"/>
      <c r="N428" s="45"/>
      <c r="O428" s="53"/>
      <c r="P428" s="52"/>
      <c r="Q428" s="45"/>
      <c r="R428" s="46"/>
      <c r="S428" s="46"/>
      <c r="T428" s="46"/>
      <c r="U428" s="46"/>
      <c r="V428" s="46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8"/>
      <c r="AI428" s="48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/>
      <c r="CO428"/>
      <c r="CP428"/>
      <c r="CQ428"/>
      <c r="CR428"/>
      <c r="CS428"/>
      <c r="CT428"/>
      <c r="CU428"/>
      <c r="CV428" s="43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</row>
    <row r="429" spans="1:200" s="14" customFormat="1" ht="18.75">
      <c r="A429" s="16"/>
      <c r="B429" s="44"/>
      <c r="C429" s="44"/>
      <c r="D429" s="45"/>
      <c r="E429" s="45"/>
      <c r="F429" s="45"/>
      <c r="G429" s="45"/>
      <c r="H429" s="45"/>
      <c r="I429" s="45"/>
      <c r="J429" s="50"/>
      <c r="K429" s="45"/>
      <c r="L429" s="45"/>
      <c r="M429" s="45"/>
      <c r="N429" s="45"/>
      <c r="O429" s="51"/>
      <c r="P429" s="52"/>
      <c r="Q429" s="45"/>
      <c r="R429" s="46"/>
      <c r="S429" s="46"/>
      <c r="T429" s="46"/>
      <c r="U429" s="46"/>
      <c r="V429" s="46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8"/>
      <c r="AI429" s="48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/>
      <c r="CO429"/>
      <c r="CP429"/>
      <c r="CQ429"/>
      <c r="CR429"/>
      <c r="CS429"/>
      <c r="CT429"/>
      <c r="CU429"/>
      <c r="CV429" s="43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</row>
    <row r="430" spans="1:200" s="14" customFormat="1" ht="18.75">
      <c r="A430" s="16"/>
      <c r="B430" s="44"/>
      <c r="C430" s="44"/>
      <c r="D430" s="45"/>
      <c r="E430" s="45"/>
      <c r="F430" s="45"/>
      <c r="G430" s="45"/>
      <c r="H430" s="45"/>
      <c r="I430" s="45"/>
      <c r="J430" s="50"/>
      <c r="K430" s="45"/>
      <c r="L430" s="45"/>
      <c r="M430" s="45"/>
      <c r="N430" s="45"/>
      <c r="O430" s="57"/>
      <c r="P430" s="52"/>
      <c r="Q430" s="45"/>
      <c r="R430" s="46"/>
      <c r="S430" s="46"/>
      <c r="T430" s="46"/>
      <c r="U430" s="46"/>
      <c r="V430" s="46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8"/>
      <c r="AI430" s="48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/>
      <c r="CO430"/>
      <c r="CP430"/>
      <c r="CQ430"/>
      <c r="CR430"/>
      <c r="CS430"/>
      <c r="CT430"/>
      <c r="CU430"/>
      <c r="CV430" s="43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</row>
    <row r="431" spans="1:200" s="14" customFormat="1" ht="18.75">
      <c r="A431" s="16"/>
      <c r="B431" s="44"/>
      <c r="C431" s="44"/>
      <c r="D431" s="45"/>
      <c r="E431" s="45"/>
      <c r="F431" s="45"/>
      <c r="G431" s="45"/>
      <c r="H431" s="45"/>
      <c r="I431" s="45"/>
      <c r="J431" s="50"/>
      <c r="K431" s="45"/>
      <c r="L431" s="45"/>
      <c r="M431" s="45"/>
      <c r="N431" s="45"/>
      <c r="O431" s="54"/>
      <c r="P431" s="52"/>
      <c r="Q431" s="45"/>
      <c r="R431" s="46"/>
      <c r="S431" s="46"/>
      <c r="T431" s="46"/>
      <c r="U431" s="46"/>
      <c r="V431" s="46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8"/>
      <c r="AI431" s="48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/>
      <c r="CO431"/>
      <c r="CP431"/>
      <c r="CQ431"/>
      <c r="CR431"/>
      <c r="CS431"/>
      <c r="CT431"/>
      <c r="CU431"/>
      <c r="CV431" s="43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</row>
    <row r="432" spans="1:200" s="14" customFormat="1" ht="18.75">
      <c r="A432" s="16"/>
      <c r="B432" s="44"/>
      <c r="C432" s="44"/>
      <c r="D432" s="45"/>
      <c r="E432" s="45"/>
      <c r="F432" s="45"/>
      <c r="G432" s="45"/>
      <c r="H432" s="45"/>
      <c r="I432" s="45"/>
      <c r="J432" s="50"/>
      <c r="K432" s="45"/>
      <c r="L432" s="45"/>
      <c r="M432" s="45"/>
      <c r="N432" s="45"/>
      <c r="O432" s="54"/>
      <c r="P432" s="52"/>
      <c r="Q432" s="45"/>
      <c r="R432" s="46"/>
      <c r="S432" s="46"/>
      <c r="T432" s="46"/>
      <c r="U432" s="46"/>
      <c r="V432" s="46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8"/>
      <c r="AI432" s="48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/>
      <c r="CO432"/>
      <c r="CP432"/>
      <c r="CQ432"/>
      <c r="CR432"/>
      <c r="CS432"/>
      <c r="CT432"/>
      <c r="CU432"/>
      <c r="CV432" s="43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</row>
    <row r="433" spans="1:200" s="14" customFormat="1" ht="18.75">
      <c r="A433" s="16"/>
      <c r="B433" s="44"/>
      <c r="C433" s="44"/>
      <c r="D433" s="45"/>
      <c r="E433" s="45"/>
      <c r="F433" s="45"/>
      <c r="G433" s="45"/>
      <c r="H433" s="45"/>
      <c r="I433" s="45"/>
      <c r="J433" s="50"/>
      <c r="K433" s="45"/>
      <c r="L433" s="45"/>
      <c r="M433" s="45"/>
      <c r="N433" s="45"/>
      <c r="O433" s="54"/>
      <c r="P433" s="52"/>
      <c r="Q433" s="45"/>
      <c r="R433" s="46"/>
      <c r="S433" s="46"/>
      <c r="T433" s="46"/>
      <c r="U433" s="46"/>
      <c r="V433" s="46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8"/>
      <c r="AI433" s="48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/>
      <c r="CO433"/>
      <c r="CP433"/>
      <c r="CQ433"/>
      <c r="CR433"/>
      <c r="CS433"/>
      <c r="CT433"/>
      <c r="CU433"/>
      <c r="CV433" s="4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</row>
    <row r="434" spans="1:200" s="14" customFormat="1" ht="18.75">
      <c r="A434" s="16"/>
      <c r="B434" s="44"/>
      <c r="C434" s="44"/>
      <c r="D434" s="45"/>
      <c r="E434" s="45"/>
      <c r="F434" s="45"/>
      <c r="G434" s="45"/>
      <c r="H434" s="45"/>
      <c r="I434" s="45"/>
      <c r="J434" s="50"/>
      <c r="K434" s="45"/>
      <c r="L434" s="45"/>
      <c r="M434" s="45"/>
      <c r="N434" s="45"/>
      <c r="O434" s="54"/>
      <c r="P434" s="52"/>
      <c r="Q434" s="45"/>
      <c r="R434" s="46"/>
      <c r="S434" s="46"/>
      <c r="T434" s="46"/>
      <c r="U434" s="46"/>
      <c r="V434" s="46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8"/>
      <c r="AI434" s="48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/>
      <c r="CO434"/>
      <c r="CP434"/>
      <c r="CQ434"/>
      <c r="CR434"/>
      <c r="CS434"/>
      <c r="CT434"/>
      <c r="CU434"/>
      <c r="CV434" s="43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</row>
    <row r="435" spans="1:200" s="14" customFormat="1" ht="18.75">
      <c r="A435" s="16"/>
      <c r="B435" s="44"/>
      <c r="C435" s="44"/>
      <c r="D435" s="45"/>
      <c r="E435" s="45"/>
      <c r="F435" s="45"/>
      <c r="G435" s="45"/>
      <c r="H435" s="45"/>
      <c r="I435" s="45"/>
      <c r="J435" s="50"/>
      <c r="K435" s="45"/>
      <c r="L435" s="45"/>
      <c r="M435" s="45"/>
      <c r="N435" s="45"/>
      <c r="O435" s="54"/>
      <c r="P435" s="52"/>
      <c r="Q435" s="45"/>
      <c r="R435" s="46"/>
      <c r="S435" s="46"/>
      <c r="T435" s="46"/>
      <c r="U435" s="46"/>
      <c r="V435" s="46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8"/>
      <c r="AI435" s="48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/>
      <c r="CO435"/>
      <c r="CP435"/>
      <c r="CQ435"/>
      <c r="CR435"/>
      <c r="CS435"/>
      <c r="CT435"/>
      <c r="CU435"/>
      <c r="CV435" s="43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</row>
    <row r="436" spans="1:200" s="14" customFormat="1" ht="18.75">
      <c r="A436" s="16"/>
      <c r="B436" s="44"/>
      <c r="C436" s="44"/>
      <c r="D436" s="45"/>
      <c r="E436" s="45"/>
      <c r="F436" s="45"/>
      <c r="G436" s="45"/>
      <c r="H436" s="45"/>
      <c r="I436" s="45"/>
      <c r="J436" s="50"/>
      <c r="K436" s="45"/>
      <c r="L436" s="45"/>
      <c r="M436" s="45"/>
      <c r="N436" s="45"/>
      <c r="O436" s="54"/>
      <c r="P436" s="52"/>
      <c r="Q436" s="45"/>
      <c r="R436" s="46"/>
      <c r="S436" s="46"/>
      <c r="T436" s="46"/>
      <c r="U436" s="46"/>
      <c r="V436" s="46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8"/>
      <c r="AI436" s="48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/>
      <c r="CO436"/>
      <c r="CP436"/>
      <c r="CQ436"/>
      <c r="CR436"/>
      <c r="CS436"/>
      <c r="CT436"/>
      <c r="CU436"/>
      <c r="CV436" s="43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</row>
    <row r="437" spans="1:200" s="14" customFormat="1" ht="18.75">
      <c r="A437" s="16"/>
      <c r="B437" s="44"/>
      <c r="C437" s="44"/>
      <c r="D437" s="45"/>
      <c r="E437" s="45"/>
      <c r="F437" s="45"/>
      <c r="G437" s="45"/>
      <c r="H437" s="45"/>
      <c r="I437" s="45"/>
      <c r="J437" s="50"/>
      <c r="K437" s="45"/>
      <c r="L437" s="45"/>
      <c r="M437" s="45"/>
      <c r="N437" s="45"/>
      <c r="O437" s="51"/>
      <c r="P437" s="52"/>
      <c r="Q437" s="45"/>
      <c r="R437" s="46"/>
      <c r="S437" s="46"/>
      <c r="T437" s="46"/>
      <c r="U437" s="46"/>
      <c r="V437" s="46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8"/>
      <c r="AI437" s="48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/>
      <c r="CO437"/>
      <c r="CP437"/>
      <c r="CQ437"/>
      <c r="CR437"/>
      <c r="CS437"/>
      <c r="CT437"/>
      <c r="CU437"/>
      <c r="CV437" s="43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</row>
    <row r="438" spans="1:200" s="14" customFormat="1" ht="18.75">
      <c r="A438" s="16"/>
      <c r="B438" s="44"/>
      <c r="C438" s="44"/>
      <c r="D438" s="45"/>
      <c r="E438" s="45"/>
      <c r="F438" s="45"/>
      <c r="G438" s="45"/>
      <c r="H438" s="45"/>
      <c r="I438" s="45"/>
      <c r="J438" s="50"/>
      <c r="K438" s="45"/>
      <c r="L438" s="45"/>
      <c r="M438" s="45"/>
      <c r="N438" s="45"/>
      <c r="O438" s="54"/>
      <c r="P438" s="52"/>
      <c r="Q438" s="45"/>
      <c r="R438" s="46"/>
      <c r="S438" s="46"/>
      <c r="T438" s="46"/>
      <c r="U438" s="46"/>
      <c r="V438" s="46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8"/>
      <c r="AI438" s="48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/>
      <c r="CO438"/>
      <c r="CP438"/>
      <c r="CQ438"/>
      <c r="CR438"/>
      <c r="CS438"/>
      <c r="CT438"/>
      <c r="CU438"/>
      <c r="CV438" s="43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</row>
    <row r="439" spans="1:200" s="14" customFormat="1" ht="18.75">
      <c r="A439" s="16"/>
      <c r="B439" s="44"/>
      <c r="C439" s="44"/>
      <c r="D439" s="45"/>
      <c r="E439" s="45"/>
      <c r="F439" s="45"/>
      <c r="G439" s="45"/>
      <c r="H439" s="45"/>
      <c r="I439" s="45"/>
      <c r="J439" s="50"/>
      <c r="K439" s="45"/>
      <c r="L439" s="45"/>
      <c r="M439" s="45"/>
      <c r="N439" s="45"/>
      <c r="O439" s="51"/>
      <c r="P439" s="52"/>
      <c r="Q439" s="45"/>
      <c r="R439" s="46"/>
      <c r="S439" s="46"/>
      <c r="T439" s="46"/>
      <c r="U439" s="46"/>
      <c r="V439" s="46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8"/>
      <c r="AI439" s="48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/>
      <c r="CO439"/>
      <c r="CP439"/>
      <c r="CQ439"/>
      <c r="CR439"/>
      <c r="CS439"/>
      <c r="CT439"/>
      <c r="CU439"/>
      <c r="CV439" s="43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</row>
    <row r="440" spans="1:200" s="14" customFormat="1" ht="18.75">
      <c r="A440" s="16"/>
      <c r="B440" s="44"/>
      <c r="C440" s="44"/>
      <c r="D440" s="45"/>
      <c r="E440" s="45"/>
      <c r="F440" s="45"/>
      <c r="G440" s="45"/>
      <c r="H440" s="45"/>
      <c r="I440" s="45"/>
      <c r="J440" s="50"/>
      <c r="K440" s="45"/>
      <c r="L440" s="45"/>
      <c r="M440" s="45"/>
      <c r="N440" s="45"/>
      <c r="O440" s="51"/>
      <c r="P440" s="52"/>
      <c r="Q440" s="45"/>
      <c r="R440" s="46"/>
      <c r="S440" s="46"/>
      <c r="T440" s="46"/>
      <c r="U440" s="46"/>
      <c r="V440" s="46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8"/>
      <c r="AI440" s="48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/>
      <c r="CO440"/>
      <c r="CP440"/>
      <c r="CQ440"/>
      <c r="CR440"/>
      <c r="CS440"/>
      <c r="CT440"/>
      <c r="CU440"/>
      <c r="CV440" s="43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</row>
    <row r="441" spans="1:200" s="14" customFormat="1" ht="18.75">
      <c r="A441" s="16"/>
      <c r="B441" s="44"/>
      <c r="C441" s="44"/>
      <c r="D441" s="45"/>
      <c r="E441" s="45"/>
      <c r="F441" s="45"/>
      <c r="G441" s="45"/>
      <c r="H441" s="45"/>
      <c r="I441" s="45"/>
      <c r="J441" s="50"/>
      <c r="K441" s="45"/>
      <c r="L441" s="45"/>
      <c r="M441" s="45"/>
      <c r="N441" s="45"/>
      <c r="O441" s="51"/>
      <c r="P441" s="52"/>
      <c r="Q441" s="45"/>
      <c r="R441" s="46"/>
      <c r="S441" s="46"/>
      <c r="T441" s="46"/>
      <c r="U441" s="46"/>
      <c r="V441" s="46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8"/>
      <c r="AI441" s="48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/>
      <c r="CO441"/>
      <c r="CP441"/>
      <c r="CQ441"/>
      <c r="CR441"/>
      <c r="CS441"/>
      <c r="CT441"/>
      <c r="CU441"/>
      <c r="CV441" s="43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</row>
    <row r="442" spans="1:200" s="14" customFormat="1" ht="18.75">
      <c r="A442" s="16"/>
      <c r="B442" s="44"/>
      <c r="C442" s="44"/>
      <c r="D442" s="45"/>
      <c r="E442" s="45"/>
      <c r="F442" s="45"/>
      <c r="G442" s="45"/>
      <c r="H442" s="45"/>
      <c r="I442" s="45"/>
      <c r="J442" s="50"/>
      <c r="K442" s="45"/>
      <c r="L442" s="45"/>
      <c r="M442" s="45"/>
      <c r="N442" s="45"/>
      <c r="O442" s="53"/>
      <c r="P442" s="52"/>
      <c r="Q442" s="45"/>
      <c r="R442" s="46"/>
      <c r="S442" s="46"/>
      <c r="T442" s="46"/>
      <c r="U442" s="46"/>
      <c r="V442" s="46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8"/>
      <c r="AI442" s="48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/>
      <c r="CO442"/>
      <c r="CP442"/>
      <c r="CQ442"/>
      <c r="CR442"/>
      <c r="CS442"/>
      <c r="CT442"/>
      <c r="CU442"/>
      <c r="CV442" s="43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</row>
    <row r="443" spans="1:200" s="14" customFormat="1" ht="18.75">
      <c r="A443" s="16"/>
      <c r="B443" s="44"/>
      <c r="C443" s="44"/>
      <c r="D443" s="45"/>
      <c r="E443" s="45"/>
      <c r="F443" s="45"/>
      <c r="G443" s="45"/>
      <c r="H443" s="45"/>
      <c r="I443" s="45"/>
      <c r="J443" s="50"/>
      <c r="K443" s="45"/>
      <c r="L443" s="45"/>
      <c r="M443" s="45"/>
      <c r="N443" s="45"/>
      <c r="O443" s="53"/>
      <c r="P443" s="52"/>
      <c r="Q443" s="45"/>
      <c r="R443" s="46"/>
      <c r="S443" s="46"/>
      <c r="T443" s="46"/>
      <c r="U443" s="46"/>
      <c r="V443" s="46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8"/>
      <c r="AI443" s="48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/>
      <c r="CO443"/>
      <c r="CP443"/>
      <c r="CQ443"/>
      <c r="CR443"/>
      <c r="CS443"/>
      <c r="CT443"/>
      <c r="CU443"/>
      <c r="CV443" s="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</row>
    <row r="444" spans="1:200" s="14" customFormat="1" ht="18.75">
      <c r="A444" s="16"/>
      <c r="B444" s="44"/>
      <c r="C444" s="44"/>
      <c r="D444" s="45"/>
      <c r="E444" s="45"/>
      <c r="F444" s="45"/>
      <c r="G444" s="45"/>
      <c r="H444" s="45"/>
      <c r="I444" s="45"/>
      <c r="J444" s="50"/>
      <c r="K444" s="45"/>
      <c r="L444" s="45"/>
      <c r="M444" s="45"/>
      <c r="N444" s="45"/>
      <c r="O444" s="53"/>
      <c r="P444" s="52"/>
      <c r="Q444" s="45"/>
      <c r="R444" s="46"/>
      <c r="S444" s="46"/>
      <c r="T444" s="46"/>
      <c r="U444" s="46"/>
      <c r="V444" s="46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8"/>
      <c r="AI444" s="48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/>
      <c r="CO444"/>
      <c r="CP444"/>
      <c r="CQ444"/>
      <c r="CR444"/>
      <c r="CS444"/>
      <c r="CT444"/>
      <c r="CU444"/>
      <c r="CV444" s="43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</row>
    <row r="445" spans="1:200" s="14" customFormat="1" ht="18.75">
      <c r="A445" s="16"/>
      <c r="B445" s="44"/>
      <c r="C445" s="44"/>
      <c r="D445" s="45"/>
      <c r="E445" s="45"/>
      <c r="F445" s="45"/>
      <c r="G445" s="45"/>
      <c r="H445" s="45"/>
      <c r="I445" s="45"/>
      <c r="J445" s="50"/>
      <c r="K445" s="45"/>
      <c r="L445" s="45"/>
      <c r="M445" s="45"/>
      <c r="N445" s="45"/>
      <c r="O445" s="51"/>
      <c r="P445" s="52"/>
      <c r="Q445" s="45"/>
      <c r="R445" s="46"/>
      <c r="S445" s="46"/>
      <c r="T445" s="46"/>
      <c r="U445" s="46"/>
      <c r="V445" s="46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8"/>
      <c r="AI445" s="48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/>
      <c r="CO445"/>
      <c r="CP445"/>
      <c r="CQ445"/>
      <c r="CR445"/>
      <c r="CS445"/>
      <c r="CT445"/>
      <c r="CU445"/>
      <c r="CV445" s="43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</row>
    <row r="446" spans="1:200" s="14" customFormat="1" ht="18.75">
      <c r="A446" s="16"/>
      <c r="B446" s="44"/>
      <c r="C446" s="44"/>
      <c r="D446" s="45"/>
      <c r="E446" s="45"/>
      <c r="F446" s="45"/>
      <c r="G446" s="45"/>
      <c r="H446" s="45"/>
      <c r="I446" s="45"/>
      <c r="J446" s="50"/>
      <c r="K446" s="45"/>
      <c r="L446" s="45"/>
      <c r="M446" s="45"/>
      <c r="N446" s="45"/>
      <c r="O446" s="51"/>
      <c r="P446" s="52"/>
      <c r="Q446" s="45"/>
      <c r="R446" s="46"/>
      <c r="S446" s="46"/>
      <c r="T446" s="46"/>
      <c r="U446" s="46"/>
      <c r="V446" s="46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8"/>
      <c r="AI446" s="48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/>
      <c r="CO446"/>
      <c r="CP446"/>
      <c r="CQ446"/>
      <c r="CR446"/>
      <c r="CS446"/>
      <c r="CT446"/>
      <c r="CU446"/>
      <c r="CV446" s="43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</row>
    <row r="447" spans="1:200" s="14" customFormat="1" ht="18.75">
      <c r="A447" s="16"/>
      <c r="B447" s="44"/>
      <c r="C447" s="44"/>
      <c r="D447" s="45"/>
      <c r="E447" s="45"/>
      <c r="F447" s="45"/>
      <c r="G447" s="45"/>
      <c r="H447" s="45"/>
      <c r="I447" s="45"/>
      <c r="J447" s="50"/>
      <c r="K447" s="45"/>
      <c r="L447" s="45"/>
      <c r="M447" s="45"/>
      <c r="N447" s="45"/>
      <c r="O447" s="54"/>
      <c r="P447" s="52"/>
      <c r="Q447" s="45"/>
      <c r="R447" s="46"/>
      <c r="S447" s="46"/>
      <c r="T447" s="46"/>
      <c r="U447" s="46"/>
      <c r="V447" s="46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8"/>
      <c r="AI447" s="48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/>
      <c r="CO447"/>
      <c r="CP447"/>
      <c r="CQ447"/>
      <c r="CR447"/>
      <c r="CS447"/>
      <c r="CT447"/>
      <c r="CU447"/>
      <c r="CV447" s="43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</row>
    <row r="448" spans="1:200" s="14" customFormat="1" ht="18.75">
      <c r="A448" s="16"/>
      <c r="B448" s="44"/>
      <c r="C448" s="44"/>
      <c r="D448" s="45"/>
      <c r="E448" s="45"/>
      <c r="F448" s="45"/>
      <c r="G448" s="45"/>
      <c r="H448" s="45"/>
      <c r="I448" s="45"/>
      <c r="J448" s="50"/>
      <c r="K448" s="45"/>
      <c r="L448" s="45"/>
      <c r="M448" s="45"/>
      <c r="N448" s="45"/>
      <c r="O448" s="54"/>
      <c r="P448" s="52"/>
      <c r="Q448" s="45"/>
      <c r="R448" s="46"/>
      <c r="S448" s="46"/>
      <c r="T448" s="46"/>
      <c r="U448" s="46"/>
      <c r="V448" s="46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8"/>
      <c r="AI448" s="48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/>
      <c r="CO448"/>
      <c r="CP448"/>
      <c r="CQ448"/>
      <c r="CR448"/>
      <c r="CS448"/>
      <c r="CT448"/>
      <c r="CU448"/>
      <c r="CV448" s="43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</row>
    <row r="449" spans="1:200" s="14" customFormat="1" ht="18.75">
      <c r="A449" s="16"/>
      <c r="B449" s="44"/>
      <c r="C449" s="44"/>
      <c r="D449" s="45"/>
      <c r="E449" s="45"/>
      <c r="F449" s="45"/>
      <c r="G449" s="45"/>
      <c r="H449" s="45"/>
      <c r="I449" s="45"/>
      <c r="J449" s="50"/>
      <c r="K449" s="45"/>
      <c r="L449" s="45"/>
      <c r="M449" s="45"/>
      <c r="N449" s="45"/>
      <c r="O449" s="56"/>
      <c r="P449" s="52"/>
      <c r="Q449" s="45"/>
      <c r="R449" s="46"/>
      <c r="S449" s="46"/>
      <c r="T449" s="46"/>
      <c r="U449" s="46"/>
      <c r="V449" s="46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8"/>
      <c r="AI449" s="48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/>
      <c r="CO449"/>
      <c r="CP449"/>
      <c r="CQ449"/>
      <c r="CR449"/>
      <c r="CS449"/>
      <c r="CT449"/>
      <c r="CU449"/>
      <c r="CV449" s="43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</row>
    <row r="450" spans="1:200" s="14" customFormat="1" ht="18.75">
      <c r="A450" s="16"/>
      <c r="B450" s="44"/>
      <c r="C450" s="44"/>
      <c r="D450" s="45"/>
      <c r="E450" s="45"/>
      <c r="F450" s="45"/>
      <c r="G450" s="45"/>
      <c r="H450" s="45"/>
      <c r="I450" s="45"/>
      <c r="J450" s="50"/>
      <c r="K450" s="45"/>
      <c r="L450" s="45"/>
      <c r="M450" s="45"/>
      <c r="N450" s="45"/>
      <c r="O450" s="54"/>
      <c r="P450" s="52"/>
      <c r="Q450" s="45"/>
      <c r="R450" s="46"/>
      <c r="S450" s="46"/>
      <c r="T450" s="46"/>
      <c r="U450" s="46"/>
      <c r="V450" s="46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8"/>
      <c r="AI450" s="48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  <c r="BX450" s="47"/>
      <c r="BY450" s="47"/>
      <c r="BZ450" s="47"/>
      <c r="CA450" s="47"/>
      <c r="CB450" s="47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/>
      <c r="CO450"/>
      <c r="CP450"/>
      <c r="CQ450"/>
      <c r="CR450"/>
      <c r="CS450"/>
      <c r="CT450"/>
      <c r="CU450"/>
      <c r="CV450" s="43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</row>
    <row r="451" spans="1:200" s="14" customFormat="1" ht="18.75">
      <c r="A451" s="16"/>
      <c r="B451" s="44"/>
      <c r="C451" s="44"/>
      <c r="D451" s="45"/>
      <c r="E451" s="45"/>
      <c r="F451" s="45"/>
      <c r="G451" s="45"/>
      <c r="H451" s="45"/>
      <c r="I451" s="45"/>
      <c r="J451" s="50"/>
      <c r="K451" s="45"/>
      <c r="L451" s="45"/>
      <c r="M451" s="45"/>
      <c r="N451" s="45"/>
      <c r="O451" s="54"/>
      <c r="P451" s="52"/>
      <c r="Q451" s="45"/>
      <c r="R451" s="46"/>
      <c r="S451" s="46"/>
      <c r="T451" s="46"/>
      <c r="U451" s="46"/>
      <c r="V451" s="46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8"/>
      <c r="AI451" s="48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/>
      <c r="CO451"/>
      <c r="CP451"/>
      <c r="CQ451"/>
      <c r="CR451"/>
      <c r="CS451"/>
      <c r="CT451"/>
      <c r="CU451"/>
      <c r="CV451" s="43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</row>
    <row r="452" spans="1:200" s="14" customFormat="1" ht="18.75">
      <c r="A452" s="16"/>
      <c r="B452" s="44"/>
      <c r="C452" s="44"/>
      <c r="D452" s="45"/>
      <c r="E452" s="45"/>
      <c r="F452" s="45"/>
      <c r="G452" s="45"/>
      <c r="H452" s="45"/>
      <c r="I452" s="45"/>
      <c r="J452" s="50"/>
      <c r="K452" s="45"/>
      <c r="L452" s="45"/>
      <c r="M452" s="45"/>
      <c r="N452" s="45"/>
      <c r="O452" s="54"/>
      <c r="P452" s="52"/>
      <c r="Q452" s="45"/>
      <c r="R452" s="46"/>
      <c r="S452" s="46"/>
      <c r="T452" s="46"/>
      <c r="U452" s="46"/>
      <c r="V452" s="46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8"/>
      <c r="AI452" s="48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/>
      <c r="CO452"/>
      <c r="CP452"/>
      <c r="CQ452"/>
      <c r="CR452"/>
      <c r="CS452"/>
      <c r="CT452"/>
      <c r="CU452"/>
      <c r="CV452" s="43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</row>
    <row r="453" spans="1:200" s="14" customFormat="1" ht="18.75">
      <c r="A453" s="16"/>
      <c r="B453" s="44"/>
      <c r="C453" s="44"/>
      <c r="D453" s="45"/>
      <c r="E453" s="45"/>
      <c r="F453" s="45"/>
      <c r="G453" s="45"/>
      <c r="H453" s="45"/>
      <c r="I453" s="45"/>
      <c r="J453" s="50"/>
      <c r="K453" s="45"/>
      <c r="L453" s="45"/>
      <c r="M453" s="45"/>
      <c r="N453" s="45"/>
      <c r="O453" s="54"/>
      <c r="P453" s="52"/>
      <c r="Q453" s="45"/>
      <c r="R453" s="46"/>
      <c r="S453" s="46"/>
      <c r="T453" s="46"/>
      <c r="U453" s="46"/>
      <c r="V453" s="46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8"/>
      <c r="AI453" s="48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7"/>
      <c r="BX453" s="47"/>
      <c r="BY453" s="47"/>
      <c r="BZ453" s="47"/>
      <c r="CA453" s="47"/>
      <c r="CB453" s="47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/>
      <c r="CO453"/>
      <c r="CP453"/>
      <c r="CQ453"/>
      <c r="CR453"/>
      <c r="CS453"/>
      <c r="CT453"/>
      <c r="CU453"/>
      <c r="CV453" s="4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</row>
    <row r="454" spans="1:200" s="14" customFormat="1" ht="18.75">
      <c r="A454" s="16"/>
      <c r="B454" s="44"/>
      <c r="C454" s="44"/>
      <c r="D454" s="45"/>
      <c r="E454" s="45"/>
      <c r="F454" s="45"/>
      <c r="G454" s="45"/>
      <c r="H454" s="45"/>
      <c r="I454" s="45"/>
      <c r="J454" s="50"/>
      <c r="K454" s="45"/>
      <c r="L454" s="45"/>
      <c r="M454" s="45"/>
      <c r="N454" s="45"/>
      <c r="O454" s="58"/>
      <c r="P454" s="52"/>
      <c r="Q454" s="45"/>
      <c r="R454" s="46"/>
      <c r="S454" s="46"/>
      <c r="T454" s="46"/>
      <c r="U454" s="46"/>
      <c r="V454" s="46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8"/>
      <c r="AI454" s="48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/>
      <c r="CO454"/>
      <c r="CP454"/>
      <c r="CQ454"/>
      <c r="CR454"/>
      <c r="CS454"/>
      <c r="CT454"/>
      <c r="CU454"/>
      <c r="CV454" s="43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</row>
    <row r="455" spans="1:200" s="14" customFormat="1" ht="18.75">
      <c r="A455" s="16"/>
      <c r="B455" s="44"/>
      <c r="C455" s="44"/>
      <c r="D455" s="45"/>
      <c r="E455" s="45"/>
      <c r="F455" s="45"/>
      <c r="G455" s="45"/>
      <c r="H455" s="45"/>
      <c r="I455" s="45"/>
      <c r="J455" s="50"/>
      <c r="K455" s="45"/>
      <c r="L455" s="45"/>
      <c r="M455" s="45"/>
      <c r="N455" s="45"/>
      <c r="O455" s="56"/>
      <c r="P455" s="52"/>
      <c r="Q455" s="45"/>
      <c r="R455" s="46"/>
      <c r="S455" s="46"/>
      <c r="T455" s="46"/>
      <c r="U455" s="46"/>
      <c r="V455" s="46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8"/>
      <c r="AI455" s="48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7"/>
      <c r="BX455" s="47"/>
      <c r="BY455" s="47"/>
      <c r="BZ455" s="47"/>
      <c r="CA455" s="47"/>
      <c r="CB455" s="47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/>
      <c r="CO455"/>
      <c r="CP455"/>
      <c r="CQ455"/>
      <c r="CR455"/>
      <c r="CS455"/>
      <c r="CT455"/>
      <c r="CU455"/>
      <c r="CV455" s="43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</row>
    <row r="456" spans="1:200" s="14" customFormat="1" ht="18.75">
      <c r="A456" s="16"/>
      <c r="B456" s="44"/>
      <c r="C456" s="44"/>
      <c r="D456" s="45"/>
      <c r="E456" s="45"/>
      <c r="F456" s="45"/>
      <c r="G456" s="45"/>
      <c r="H456" s="45"/>
      <c r="I456" s="45"/>
      <c r="J456" s="50"/>
      <c r="K456" s="45"/>
      <c r="L456" s="45"/>
      <c r="M456" s="45"/>
      <c r="N456" s="45"/>
      <c r="O456" s="54"/>
      <c r="P456" s="52"/>
      <c r="Q456" s="45"/>
      <c r="R456" s="46"/>
      <c r="S456" s="46"/>
      <c r="T456" s="46"/>
      <c r="U456" s="46"/>
      <c r="V456" s="46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8"/>
      <c r="AI456" s="48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7"/>
      <c r="BX456" s="47"/>
      <c r="BY456" s="47"/>
      <c r="BZ456" s="47"/>
      <c r="CA456" s="47"/>
      <c r="CB456" s="47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/>
      <c r="CO456"/>
      <c r="CP456"/>
      <c r="CQ456"/>
      <c r="CR456"/>
      <c r="CS456"/>
      <c r="CT456"/>
      <c r="CU456"/>
      <c r="CV456" s="43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</row>
    <row r="457" spans="1:200" s="14" customFormat="1" ht="18.75">
      <c r="A457" s="16"/>
      <c r="B457" s="44"/>
      <c r="C457" s="44"/>
      <c r="D457" s="45"/>
      <c r="E457" s="45"/>
      <c r="F457" s="45"/>
      <c r="G457" s="45"/>
      <c r="H457" s="45"/>
      <c r="I457" s="45"/>
      <c r="J457" s="50"/>
      <c r="K457" s="45"/>
      <c r="L457" s="45"/>
      <c r="M457" s="45"/>
      <c r="N457" s="45"/>
      <c r="O457" s="54"/>
      <c r="P457" s="52"/>
      <c r="Q457" s="45"/>
      <c r="R457" s="46"/>
      <c r="S457" s="46"/>
      <c r="T457" s="46"/>
      <c r="U457" s="46"/>
      <c r="V457" s="46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8"/>
      <c r="AI457" s="48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7"/>
      <c r="BX457" s="47"/>
      <c r="BY457" s="47"/>
      <c r="BZ457" s="47"/>
      <c r="CA457" s="47"/>
      <c r="CB457" s="47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/>
      <c r="CO457"/>
      <c r="CP457"/>
      <c r="CQ457"/>
      <c r="CR457"/>
      <c r="CS457"/>
      <c r="CT457"/>
      <c r="CU457"/>
      <c r="CV457" s="43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</row>
    <row r="458" spans="1:200" s="14" customFormat="1" ht="18.75">
      <c r="A458" s="16"/>
      <c r="B458" s="44"/>
      <c r="C458" s="44"/>
      <c r="D458" s="45"/>
      <c r="E458" s="45"/>
      <c r="F458" s="45"/>
      <c r="G458" s="45"/>
      <c r="H458" s="45"/>
      <c r="I458" s="45"/>
      <c r="J458" s="50"/>
      <c r="K458" s="45"/>
      <c r="L458" s="45"/>
      <c r="M458" s="45"/>
      <c r="N458" s="45"/>
      <c r="O458" s="54"/>
      <c r="P458" s="52"/>
      <c r="Q458" s="45"/>
      <c r="R458" s="46"/>
      <c r="S458" s="46"/>
      <c r="T458" s="46"/>
      <c r="U458" s="46"/>
      <c r="V458" s="46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8"/>
      <c r="AI458" s="48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  <c r="BX458" s="47"/>
      <c r="BY458" s="47"/>
      <c r="BZ458" s="47"/>
      <c r="CA458" s="47"/>
      <c r="CB458" s="47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/>
      <c r="CO458"/>
      <c r="CP458"/>
      <c r="CQ458"/>
      <c r="CR458"/>
      <c r="CS458"/>
      <c r="CT458"/>
      <c r="CU458"/>
      <c r="CV458" s="43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</row>
    <row r="459" spans="1:200" s="14" customFormat="1" ht="18.75">
      <c r="A459" s="16"/>
      <c r="B459" s="44"/>
      <c r="C459" s="44"/>
      <c r="D459" s="45"/>
      <c r="E459" s="45"/>
      <c r="F459" s="45"/>
      <c r="G459" s="45"/>
      <c r="H459" s="45"/>
      <c r="I459" s="45"/>
      <c r="J459" s="50"/>
      <c r="K459" s="45"/>
      <c r="L459" s="45"/>
      <c r="M459" s="45"/>
      <c r="N459" s="45"/>
      <c r="O459" s="54"/>
      <c r="P459" s="52"/>
      <c r="Q459" s="45"/>
      <c r="R459" s="46"/>
      <c r="S459" s="46"/>
      <c r="T459" s="46"/>
      <c r="U459" s="46"/>
      <c r="V459" s="46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8"/>
      <c r="AI459" s="48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/>
      <c r="CO459"/>
      <c r="CP459"/>
      <c r="CQ459"/>
      <c r="CR459"/>
      <c r="CS459"/>
      <c r="CT459"/>
      <c r="CU459"/>
      <c r="CV459" s="43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</row>
    <row r="460" spans="1:200" s="14" customFormat="1" ht="18.75">
      <c r="A460" s="16"/>
      <c r="B460" s="44"/>
      <c r="C460" s="44"/>
      <c r="D460" s="45"/>
      <c r="E460" s="45"/>
      <c r="F460" s="45"/>
      <c r="G460" s="45"/>
      <c r="H460" s="45"/>
      <c r="I460" s="45"/>
      <c r="J460" s="50"/>
      <c r="K460" s="45"/>
      <c r="L460" s="45"/>
      <c r="M460" s="45"/>
      <c r="N460" s="45"/>
      <c r="O460" s="56"/>
      <c r="P460" s="52"/>
      <c r="Q460" s="45"/>
      <c r="R460" s="46"/>
      <c r="S460" s="46"/>
      <c r="T460" s="46"/>
      <c r="U460" s="46"/>
      <c r="V460" s="46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8"/>
      <c r="AI460" s="48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7"/>
      <c r="BX460" s="47"/>
      <c r="BY460" s="47"/>
      <c r="BZ460" s="47"/>
      <c r="CA460" s="47"/>
      <c r="CB460" s="47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/>
      <c r="CO460"/>
      <c r="CP460"/>
      <c r="CQ460"/>
      <c r="CR460"/>
      <c r="CS460"/>
      <c r="CT460"/>
      <c r="CU460"/>
      <c r="CV460" s="43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</row>
    <row r="461" spans="1:200" s="14" customFormat="1" ht="18.75">
      <c r="A461" s="16"/>
      <c r="B461" s="44"/>
      <c r="C461" s="44"/>
      <c r="D461" s="45"/>
      <c r="E461" s="45"/>
      <c r="F461" s="45"/>
      <c r="G461" s="45"/>
      <c r="H461" s="45"/>
      <c r="I461" s="45"/>
      <c r="J461" s="50"/>
      <c r="K461" s="45"/>
      <c r="L461" s="45"/>
      <c r="M461" s="45"/>
      <c r="N461" s="45"/>
      <c r="O461" s="54"/>
      <c r="P461" s="52"/>
      <c r="Q461" s="45"/>
      <c r="R461" s="46"/>
      <c r="S461" s="46"/>
      <c r="T461" s="46"/>
      <c r="U461" s="46"/>
      <c r="V461" s="46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8"/>
      <c r="AI461" s="48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7"/>
      <c r="BX461" s="47"/>
      <c r="BY461" s="47"/>
      <c r="BZ461" s="47"/>
      <c r="CA461" s="47"/>
      <c r="CB461" s="47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/>
      <c r="CO461"/>
      <c r="CP461"/>
      <c r="CQ461"/>
      <c r="CR461"/>
      <c r="CS461"/>
      <c r="CT461"/>
      <c r="CU461"/>
      <c r="CV461" s="43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</row>
    <row r="462" spans="1:200" s="14" customFormat="1" ht="18.75">
      <c r="A462" s="16"/>
      <c r="B462" s="44"/>
      <c r="C462" s="44"/>
      <c r="D462" s="45"/>
      <c r="E462" s="45"/>
      <c r="F462" s="45"/>
      <c r="G462" s="45"/>
      <c r="H462" s="45"/>
      <c r="I462" s="45"/>
      <c r="J462" s="50"/>
      <c r="K462" s="45"/>
      <c r="L462" s="45"/>
      <c r="M462" s="45"/>
      <c r="N462" s="45"/>
      <c r="O462" s="54"/>
      <c r="P462" s="52"/>
      <c r="Q462" s="45"/>
      <c r="R462" s="46"/>
      <c r="S462" s="46"/>
      <c r="T462" s="46"/>
      <c r="U462" s="46"/>
      <c r="V462" s="46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8"/>
      <c r="AI462" s="48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7"/>
      <c r="BX462" s="47"/>
      <c r="BY462" s="47"/>
      <c r="BZ462" s="47"/>
      <c r="CA462" s="47"/>
      <c r="CB462" s="47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/>
      <c r="CO462"/>
      <c r="CP462"/>
      <c r="CQ462"/>
      <c r="CR462"/>
      <c r="CS462"/>
      <c r="CT462"/>
      <c r="CU462"/>
      <c r="CV462" s="43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</row>
    <row r="463" spans="1:200" s="14" customFormat="1" ht="18.75">
      <c r="A463" s="16"/>
      <c r="B463" s="44"/>
      <c r="C463" s="44"/>
      <c r="D463" s="45"/>
      <c r="E463" s="45"/>
      <c r="F463" s="45"/>
      <c r="G463" s="45"/>
      <c r="H463" s="45"/>
      <c r="I463" s="45"/>
      <c r="J463" s="50"/>
      <c r="K463" s="45"/>
      <c r="L463" s="45"/>
      <c r="M463" s="45"/>
      <c r="N463" s="45"/>
      <c r="O463" s="54"/>
      <c r="P463" s="52"/>
      <c r="Q463" s="45"/>
      <c r="R463" s="46"/>
      <c r="S463" s="46"/>
      <c r="T463" s="46"/>
      <c r="U463" s="46"/>
      <c r="V463" s="46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8"/>
      <c r="AI463" s="48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/>
      <c r="CO463"/>
      <c r="CP463"/>
      <c r="CQ463"/>
      <c r="CR463"/>
      <c r="CS463"/>
      <c r="CT463"/>
      <c r="CU463"/>
      <c r="CV463" s="4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</row>
    <row r="464" spans="1:200" s="14" customFormat="1" ht="18.75">
      <c r="A464" s="16"/>
      <c r="B464" s="44"/>
      <c r="C464" s="44"/>
      <c r="D464" s="45"/>
      <c r="E464" s="45"/>
      <c r="F464" s="45"/>
      <c r="G464" s="45"/>
      <c r="H464" s="45"/>
      <c r="I464" s="45"/>
      <c r="J464" s="50"/>
      <c r="K464" s="45"/>
      <c r="L464" s="45"/>
      <c r="M464" s="45"/>
      <c r="N464" s="45"/>
      <c r="O464" s="54"/>
      <c r="P464" s="52"/>
      <c r="Q464" s="45"/>
      <c r="R464" s="46"/>
      <c r="S464" s="46"/>
      <c r="T464" s="46"/>
      <c r="U464" s="46"/>
      <c r="V464" s="46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8"/>
      <c r="AI464" s="48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/>
      <c r="CO464"/>
      <c r="CP464"/>
      <c r="CQ464"/>
      <c r="CR464"/>
      <c r="CS464"/>
      <c r="CT464"/>
      <c r="CU464"/>
      <c r="CV464" s="43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</row>
    <row r="465" spans="1:200" s="14" customFormat="1" ht="18.75">
      <c r="A465" s="16"/>
      <c r="B465" s="44"/>
      <c r="C465" s="44"/>
      <c r="D465" s="45"/>
      <c r="E465" s="45"/>
      <c r="F465" s="45"/>
      <c r="G465" s="45"/>
      <c r="H465" s="45"/>
      <c r="I465" s="45"/>
      <c r="J465" s="50"/>
      <c r="K465" s="45"/>
      <c r="L465" s="45"/>
      <c r="M465" s="45"/>
      <c r="N465" s="45"/>
      <c r="O465" s="54"/>
      <c r="P465" s="52"/>
      <c r="Q465" s="45"/>
      <c r="R465" s="46"/>
      <c r="S465" s="46"/>
      <c r="T465" s="46"/>
      <c r="U465" s="46"/>
      <c r="V465" s="46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8"/>
      <c r="AI465" s="48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/>
      <c r="CO465"/>
      <c r="CP465"/>
      <c r="CQ465"/>
      <c r="CR465"/>
      <c r="CS465"/>
      <c r="CT465"/>
      <c r="CU465"/>
      <c r="CV465" s="43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</row>
    <row r="466" spans="1:200" s="14" customFormat="1" ht="18.75">
      <c r="A466" s="16"/>
      <c r="B466" s="44"/>
      <c r="C466" s="44"/>
      <c r="D466" s="45"/>
      <c r="E466" s="45"/>
      <c r="F466" s="45"/>
      <c r="G466" s="45"/>
      <c r="H466" s="45"/>
      <c r="I466" s="45"/>
      <c r="J466" s="50"/>
      <c r="K466" s="45"/>
      <c r="L466" s="45"/>
      <c r="M466" s="45"/>
      <c r="N466" s="45"/>
      <c r="O466" s="54"/>
      <c r="P466" s="52"/>
      <c r="Q466" s="45"/>
      <c r="R466" s="46"/>
      <c r="S466" s="46"/>
      <c r="T466" s="46"/>
      <c r="U466" s="46"/>
      <c r="V466" s="46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8"/>
      <c r="AI466" s="48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/>
      <c r="CO466"/>
      <c r="CP466"/>
      <c r="CQ466"/>
      <c r="CR466"/>
      <c r="CS466"/>
      <c r="CT466"/>
      <c r="CU466"/>
      <c r="CV466" s="43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</row>
    <row r="467" spans="1:200" s="14" customFormat="1" ht="18.75">
      <c r="A467" s="16"/>
      <c r="B467" s="44"/>
      <c r="C467" s="44"/>
      <c r="D467" s="45"/>
      <c r="E467" s="45"/>
      <c r="F467" s="45"/>
      <c r="G467" s="45"/>
      <c r="H467" s="45"/>
      <c r="I467" s="45"/>
      <c r="J467" s="50"/>
      <c r="K467" s="45"/>
      <c r="L467" s="45"/>
      <c r="M467" s="45"/>
      <c r="N467" s="45"/>
      <c r="O467" s="53"/>
      <c r="P467" s="52"/>
      <c r="Q467" s="45"/>
      <c r="R467" s="46"/>
      <c r="S467" s="46"/>
      <c r="T467" s="46"/>
      <c r="U467" s="46"/>
      <c r="V467" s="46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8"/>
      <c r="AI467" s="48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7"/>
      <c r="BX467" s="47"/>
      <c r="BY467" s="47"/>
      <c r="BZ467" s="47"/>
      <c r="CA467" s="47"/>
      <c r="CB467" s="47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/>
      <c r="CO467"/>
      <c r="CP467"/>
      <c r="CQ467"/>
      <c r="CR467"/>
      <c r="CS467"/>
      <c r="CT467"/>
      <c r="CU467"/>
      <c r="CV467" s="43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</row>
    <row r="468" spans="1:200" s="14" customFormat="1" ht="18.75">
      <c r="A468" s="16"/>
      <c r="B468" s="44"/>
      <c r="C468" s="44"/>
      <c r="D468" s="45"/>
      <c r="E468" s="45"/>
      <c r="F468" s="45"/>
      <c r="G468" s="45"/>
      <c r="H468" s="45"/>
      <c r="I468" s="45"/>
      <c r="J468" s="50"/>
      <c r="K468" s="45"/>
      <c r="L468" s="45"/>
      <c r="M468" s="45"/>
      <c r="N468" s="45"/>
      <c r="O468" s="53"/>
      <c r="P468" s="52"/>
      <c r="Q468" s="45"/>
      <c r="R468" s="46"/>
      <c r="S468" s="46"/>
      <c r="T468" s="46"/>
      <c r="U468" s="46"/>
      <c r="V468" s="46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8"/>
      <c r="AI468" s="48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/>
      <c r="CO468"/>
      <c r="CP468"/>
      <c r="CQ468"/>
      <c r="CR468"/>
      <c r="CS468"/>
      <c r="CT468"/>
      <c r="CU468"/>
      <c r="CV468" s="43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</row>
    <row r="469" spans="1:200" s="14" customFormat="1" ht="18.75">
      <c r="A469" s="16"/>
      <c r="B469" s="44"/>
      <c r="C469" s="44"/>
      <c r="D469" s="45"/>
      <c r="E469" s="45"/>
      <c r="F469" s="45"/>
      <c r="G469" s="45"/>
      <c r="H469" s="45"/>
      <c r="I469" s="45"/>
      <c r="J469" s="50"/>
      <c r="K469" s="45"/>
      <c r="L469" s="45"/>
      <c r="M469" s="45"/>
      <c r="N469" s="45"/>
      <c r="O469" s="53"/>
      <c r="P469" s="52"/>
      <c r="Q469" s="45"/>
      <c r="R469" s="46"/>
      <c r="S469" s="46"/>
      <c r="T469" s="46"/>
      <c r="U469" s="46"/>
      <c r="V469" s="46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8"/>
      <c r="AI469" s="48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  <c r="BX469" s="47"/>
      <c r="BY469" s="47"/>
      <c r="BZ469" s="47"/>
      <c r="CA469" s="47"/>
      <c r="CB469" s="47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/>
      <c r="CO469"/>
      <c r="CP469"/>
      <c r="CQ469"/>
      <c r="CR469"/>
      <c r="CS469"/>
      <c r="CT469"/>
      <c r="CU469"/>
      <c r="CV469" s="43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</row>
    <row r="470" spans="1:200" s="14" customFormat="1" ht="18.75">
      <c r="A470" s="16"/>
      <c r="B470" s="44"/>
      <c r="C470" s="44"/>
      <c r="D470" s="45"/>
      <c r="E470" s="45"/>
      <c r="F470" s="45"/>
      <c r="G470" s="45"/>
      <c r="H470" s="45"/>
      <c r="I470" s="45"/>
      <c r="J470" s="50"/>
      <c r="K470" s="45"/>
      <c r="L470" s="45"/>
      <c r="M470" s="45"/>
      <c r="N470" s="45"/>
      <c r="O470" s="54"/>
      <c r="P470" s="52"/>
      <c r="Q470" s="45"/>
      <c r="R470" s="46"/>
      <c r="S470" s="46"/>
      <c r="T470" s="46"/>
      <c r="U470" s="46"/>
      <c r="V470" s="46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8"/>
      <c r="AI470" s="48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/>
      <c r="CO470"/>
      <c r="CP470"/>
      <c r="CQ470"/>
      <c r="CR470"/>
      <c r="CS470"/>
      <c r="CT470"/>
      <c r="CU470"/>
      <c r="CV470" s="43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</row>
    <row r="471" spans="1:200" s="14" customFormat="1" ht="18.75">
      <c r="A471" s="16"/>
      <c r="B471" s="44"/>
      <c r="C471" s="44"/>
      <c r="D471" s="45"/>
      <c r="E471" s="45"/>
      <c r="F471" s="45"/>
      <c r="G471" s="45"/>
      <c r="H471" s="45"/>
      <c r="I471" s="45"/>
      <c r="J471" s="50"/>
      <c r="K471" s="45"/>
      <c r="L471" s="45"/>
      <c r="M471" s="45"/>
      <c r="N471" s="45"/>
      <c r="O471" s="51"/>
      <c r="P471" s="52"/>
      <c r="Q471" s="45"/>
      <c r="R471" s="46"/>
      <c r="S471" s="46"/>
      <c r="T471" s="46"/>
      <c r="U471" s="46"/>
      <c r="V471" s="46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8"/>
      <c r="AI471" s="48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/>
      <c r="CO471"/>
      <c r="CP471"/>
      <c r="CQ471"/>
      <c r="CR471"/>
      <c r="CS471"/>
      <c r="CT471"/>
      <c r="CU471"/>
      <c r="CV471" s="43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</row>
    <row r="472" spans="1:200" s="14" customFormat="1" ht="18.75">
      <c r="A472" s="16"/>
      <c r="B472" s="44"/>
      <c r="C472" s="44"/>
      <c r="D472" s="45"/>
      <c r="E472" s="45"/>
      <c r="F472" s="45"/>
      <c r="G472" s="45"/>
      <c r="H472" s="45"/>
      <c r="I472" s="45"/>
      <c r="J472" s="50"/>
      <c r="K472" s="45"/>
      <c r="L472" s="45"/>
      <c r="M472" s="45"/>
      <c r="N472" s="45"/>
      <c r="O472" s="54"/>
      <c r="P472" s="52"/>
      <c r="Q472" s="45"/>
      <c r="R472" s="46"/>
      <c r="S472" s="46"/>
      <c r="T472" s="46"/>
      <c r="U472" s="46"/>
      <c r="V472" s="46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8"/>
      <c r="AI472" s="48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/>
      <c r="CO472"/>
      <c r="CP472"/>
      <c r="CQ472"/>
      <c r="CR472"/>
      <c r="CS472"/>
      <c r="CT472"/>
      <c r="CU472"/>
      <c r="CV472" s="43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</row>
    <row r="473" spans="1:200" s="14" customFormat="1" ht="18.75">
      <c r="A473" s="16"/>
      <c r="B473" s="44"/>
      <c r="C473" s="44"/>
      <c r="D473" s="45"/>
      <c r="E473" s="45"/>
      <c r="F473" s="45"/>
      <c r="G473" s="45"/>
      <c r="H473" s="45"/>
      <c r="I473" s="45"/>
      <c r="J473" s="50"/>
      <c r="K473" s="45"/>
      <c r="L473" s="45"/>
      <c r="M473" s="45"/>
      <c r="N473" s="45"/>
      <c r="O473" s="59"/>
      <c r="P473" s="52"/>
      <c r="Q473" s="45"/>
      <c r="R473" s="46"/>
      <c r="S473" s="46"/>
      <c r="T473" s="46"/>
      <c r="U473" s="46"/>
      <c r="V473" s="46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8"/>
      <c r="AI473" s="48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/>
      <c r="CO473"/>
      <c r="CP473"/>
      <c r="CQ473"/>
      <c r="CR473"/>
      <c r="CS473"/>
      <c r="CT473"/>
      <c r="CU473"/>
      <c r="CV473" s="4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</row>
    <row r="474" spans="1:200" s="14" customFormat="1" ht="18.75">
      <c r="A474" s="16"/>
      <c r="B474" s="44"/>
      <c r="C474" s="44"/>
      <c r="D474" s="45"/>
      <c r="E474" s="45"/>
      <c r="F474" s="45"/>
      <c r="G474" s="45"/>
      <c r="H474" s="45"/>
      <c r="I474" s="45"/>
      <c r="J474" s="50"/>
      <c r="K474" s="45"/>
      <c r="L474" s="45"/>
      <c r="M474" s="45"/>
      <c r="N474" s="45"/>
      <c r="O474" s="59"/>
      <c r="P474" s="52"/>
      <c r="Q474" s="45"/>
      <c r="R474" s="46"/>
      <c r="S474" s="46"/>
      <c r="T474" s="46"/>
      <c r="U474" s="46"/>
      <c r="V474" s="46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8"/>
      <c r="AI474" s="48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/>
      <c r="CO474"/>
      <c r="CP474"/>
      <c r="CQ474"/>
      <c r="CR474"/>
      <c r="CS474"/>
      <c r="CT474"/>
      <c r="CU474"/>
      <c r="CV474" s="43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</row>
    <row r="475" spans="1:200" s="14" customFormat="1" ht="18.75">
      <c r="A475" s="16"/>
      <c r="B475" s="44"/>
      <c r="C475" s="44"/>
      <c r="D475" s="45"/>
      <c r="E475" s="45"/>
      <c r="F475" s="45"/>
      <c r="G475" s="45"/>
      <c r="H475" s="45"/>
      <c r="I475" s="45"/>
      <c r="J475" s="50"/>
      <c r="K475" s="45"/>
      <c r="L475" s="45"/>
      <c r="M475" s="45"/>
      <c r="N475" s="45"/>
      <c r="O475" s="59"/>
      <c r="P475" s="52"/>
      <c r="Q475" s="45"/>
      <c r="R475" s="46"/>
      <c r="S475" s="46"/>
      <c r="T475" s="46"/>
      <c r="U475" s="46"/>
      <c r="V475" s="46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8"/>
      <c r="AI475" s="48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7"/>
      <c r="BX475" s="47"/>
      <c r="BY475" s="47"/>
      <c r="BZ475" s="47"/>
      <c r="CA475" s="47"/>
      <c r="CB475" s="47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/>
      <c r="CO475"/>
      <c r="CP475"/>
      <c r="CQ475"/>
      <c r="CR475"/>
      <c r="CS475"/>
      <c r="CT475"/>
      <c r="CU475"/>
      <c r="CV475" s="43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</row>
    <row r="476" spans="1:200" s="14" customFormat="1" ht="18.75">
      <c r="A476" s="16"/>
      <c r="B476" s="44"/>
      <c r="C476" s="44"/>
      <c r="D476" s="45"/>
      <c r="E476" s="45"/>
      <c r="F476" s="45"/>
      <c r="G476" s="45"/>
      <c r="H476" s="45"/>
      <c r="I476" s="45"/>
      <c r="J476" s="50"/>
      <c r="K476" s="45"/>
      <c r="L476" s="45"/>
      <c r="M476" s="45"/>
      <c r="N476" s="45"/>
      <c r="O476" s="59"/>
      <c r="P476" s="52"/>
      <c r="Q476" s="45"/>
      <c r="R476" s="46"/>
      <c r="S476" s="46"/>
      <c r="T476" s="46"/>
      <c r="U476" s="46"/>
      <c r="V476" s="46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8"/>
      <c r="AI476" s="48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7"/>
      <c r="BX476" s="47"/>
      <c r="BY476" s="47"/>
      <c r="BZ476" s="47"/>
      <c r="CA476" s="47"/>
      <c r="CB476" s="47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/>
      <c r="CO476"/>
      <c r="CP476"/>
      <c r="CQ476"/>
      <c r="CR476"/>
      <c r="CS476"/>
      <c r="CT476"/>
      <c r="CU476"/>
      <c r="CV476" s="43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</row>
    <row r="477" spans="1:200" s="14" customFormat="1" ht="18.75">
      <c r="A477" s="16"/>
      <c r="B477" s="44"/>
      <c r="C477" s="44"/>
      <c r="D477" s="45"/>
      <c r="E477" s="45"/>
      <c r="F477" s="45"/>
      <c r="G477" s="45"/>
      <c r="H477" s="45"/>
      <c r="I477" s="45"/>
      <c r="J477" s="50"/>
      <c r="K477" s="45"/>
      <c r="L477" s="45"/>
      <c r="M477" s="45"/>
      <c r="N477" s="45"/>
      <c r="O477" s="59"/>
      <c r="P477" s="52"/>
      <c r="Q477" s="45"/>
      <c r="R477" s="46"/>
      <c r="S477" s="46"/>
      <c r="T477" s="46"/>
      <c r="U477" s="46"/>
      <c r="V477" s="46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8"/>
      <c r="AI477" s="48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7"/>
      <c r="BX477" s="47"/>
      <c r="BY477" s="47"/>
      <c r="BZ477" s="47"/>
      <c r="CA477" s="47"/>
      <c r="CB477" s="47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/>
      <c r="CO477"/>
      <c r="CP477"/>
      <c r="CQ477"/>
      <c r="CR477"/>
      <c r="CS477"/>
      <c r="CT477"/>
      <c r="CU477"/>
      <c r="CV477" s="43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</row>
    <row r="478" spans="1:200" s="14" customFormat="1" ht="18.75">
      <c r="A478" s="16"/>
      <c r="B478" s="44"/>
      <c r="C478" s="44"/>
      <c r="D478" s="45"/>
      <c r="E478" s="45"/>
      <c r="F478" s="45"/>
      <c r="G478" s="45"/>
      <c r="H478" s="45"/>
      <c r="I478" s="45"/>
      <c r="J478" s="50"/>
      <c r="K478" s="45"/>
      <c r="L478" s="45"/>
      <c r="M478" s="45"/>
      <c r="N478" s="45"/>
      <c r="O478" s="54"/>
      <c r="P478" s="52"/>
      <c r="Q478" s="45"/>
      <c r="R478" s="46"/>
      <c r="S478" s="46"/>
      <c r="T478" s="46"/>
      <c r="U478" s="46"/>
      <c r="V478" s="46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8"/>
      <c r="AI478" s="48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/>
      <c r="CO478"/>
      <c r="CP478"/>
      <c r="CQ478"/>
      <c r="CR478"/>
      <c r="CS478"/>
      <c r="CT478"/>
      <c r="CU478"/>
      <c r="CV478" s="43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</row>
    <row r="479" spans="1:200" s="14" customFormat="1" ht="18.75">
      <c r="A479" s="16"/>
      <c r="B479" s="44"/>
      <c r="C479" s="44"/>
      <c r="D479" s="45"/>
      <c r="E479" s="45"/>
      <c r="F479" s="45"/>
      <c r="G479" s="45"/>
      <c r="H479" s="45"/>
      <c r="I479" s="45"/>
      <c r="J479" s="50"/>
      <c r="K479" s="45"/>
      <c r="L479" s="45"/>
      <c r="M479" s="45"/>
      <c r="N479" s="45"/>
      <c r="O479" s="59"/>
      <c r="P479" s="52"/>
      <c r="Q479" s="45"/>
      <c r="R479" s="46"/>
      <c r="S479" s="46"/>
      <c r="T479" s="46"/>
      <c r="U479" s="46"/>
      <c r="V479" s="46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8"/>
      <c r="AI479" s="48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7"/>
      <c r="BX479" s="47"/>
      <c r="BY479" s="47"/>
      <c r="BZ479" s="47"/>
      <c r="CA479" s="47"/>
      <c r="CB479" s="47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/>
      <c r="CO479"/>
      <c r="CP479"/>
      <c r="CQ479"/>
      <c r="CR479"/>
      <c r="CS479"/>
      <c r="CT479"/>
      <c r="CU479"/>
      <c r="CV479" s="43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</row>
    <row r="480" spans="1:200" s="14" customFormat="1" ht="18.75">
      <c r="A480" s="16"/>
      <c r="B480" s="44"/>
      <c r="C480" s="44"/>
      <c r="D480" s="45"/>
      <c r="E480" s="45"/>
      <c r="F480" s="45"/>
      <c r="G480" s="45"/>
      <c r="H480" s="45"/>
      <c r="I480" s="45"/>
      <c r="J480" s="50"/>
      <c r="K480" s="45"/>
      <c r="L480" s="45"/>
      <c r="M480" s="45"/>
      <c r="N480" s="45"/>
      <c r="O480" s="54"/>
      <c r="P480" s="52"/>
      <c r="Q480" s="45"/>
      <c r="R480" s="46"/>
      <c r="S480" s="46"/>
      <c r="T480" s="46"/>
      <c r="U480" s="46"/>
      <c r="V480" s="46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8"/>
      <c r="AI480" s="48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7"/>
      <c r="BX480" s="47"/>
      <c r="BY480" s="47"/>
      <c r="BZ480" s="47"/>
      <c r="CA480" s="47"/>
      <c r="CB480" s="47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/>
      <c r="CO480"/>
      <c r="CP480"/>
      <c r="CQ480"/>
      <c r="CR480"/>
      <c r="CS480"/>
      <c r="CT480"/>
      <c r="CU480"/>
      <c r="CV480" s="43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</row>
    <row r="481" spans="1:200" s="14" customFormat="1" ht="18.75">
      <c r="A481" s="16"/>
      <c r="B481" s="44"/>
      <c r="C481" s="44"/>
      <c r="D481" s="45"/>
      <c r="E481" s="45"/>
      <c r="F481" s="45"/>
      <c r="G481" s="45"/>
      <c r="H481" s="45"/>
      <c r="I481" s="45"/>
      <c r="J481" s="50"/>
      <c r="K481" s="45"/>
      <c r="L481" s="45"/>
      <c r="M481" s="45"/>
      <c r="N481" s="45"/>
      <c r="O481" s="54"/>
      <c r="P481" s="52"/>
      <c r="Q481" s="45"/>
      <c r="R481" s="46"/>
      <c r="S481" s="46"/>
      <c r="T481" s="46"/>
      <c r="U481" s="46"/>
      <c r="V481" s="46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8"/>
      <c r="AI481" s="48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/>
      <c r="CO481"/>
      <c r="CP481"/>
      <c r="CQ481"/>
      <c r="CR481"/>
      <c r="CS481"/>
      <c r="CT481"/>
      <c r="CU481"/>
      <c r="CV481" s="43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</row>
    <row r="482" spans="1:200" s="14" customFormat="1" ht="18.75">
      <c r="A482" s="16"/>
      <c r="B482" s="44"/>
      <c r="C482" s="44"/>
      <c r="D482" s="45"/>
      <c r="E482" s="45"/>
      <c r="F482" s="45"/>
      <c r="G482" s="45"/>
      <c r="H482" s="45"/>
      <c r="I482" s="45"/>
      <c r="J482" s="50"/>
      <c r="K482" s="45"/>
      <c r="L482" s="45"/>
      <c r="M482" s="45"/>
      <c r="N482" s="45"/>
      <c r="O482" s="59"/>
      <c r="P482" s="52"/>
      <c r="Q482" s="45"/>
      <c r="R482" s="46"/>
      <c r="S482" s="46"/>
      <c r="T482" s="46"/>
      <c r="U482" s="46"/>
      <c r="V482" s="46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8"/>
      <c r="AI482" s="48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/>
      <c r="CO482"/>
      <c r="CP482"/>
      <c r="CQ482"/>
      <c r="CR482"/>
      <c r="CS482"/>
      <c r="CT482"/>
      <c r="CU482"/>
      <c r="CV482" s="43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</row>
    <row r="483" spans="1:200" s="14" customFormat="1" ht="18.75">
      <c r="A483" s="16"/>
      <c r="B483" s="44"/>
      <c r="C483" s="44"/>
      <c r="D483" s="45"/>
      <c r="E483" s="45"/>
      <c r="F483" s="45"/>
      <c r="G483" s="45"/>
      <c r="H483" s="45"/>
      <c r="I483" s="45"/>
      <c r="J483" s="50"/>
      <c r="K483" s="45"/>
      <c r="L483" s="45"/>
      <c r="M483" s="45"/>
      <c r="N483" s="45"/>
      <c r="O483" s="59"/>
      <c r="P483" s="52"/>
      <c r="Q483" s="45"/>
      <c r="R483" s="46"/>
      <c r="S483" s="46"/>
      <c r="T483" s="46"/>
      <c r="U483" s="46"/>
      <c r="V483" s="46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8"/>
      <c r="AI483" s="48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/>
      <c r="CO483"/>
      <c r="CP483"/>
      <c r="CQ483"/>
      <c r="CR483"/>
      <c r="CS483"/>
      <c r="CT483"/>
      <c r="CU483"/>
      <c r="CV483" s="4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</row>
    <row r="484" spans="1:200" s="14" customFormat="1" ht="18.75">
      <c r="A484" s="16"/>
      <c r="B484" s="44"/>
      <c r="C484" s="44"/>
      <c r="D484" s="45"/>
      <c r="E484" s="45"/>
      <c r="F484" s="45"/>
      <c r="G484" s="45"/>
      <c r="H484" s="45"/>
      <c r="I484" s="45"/>
      <c r="J484" s="50"/>
      <c r="K484" s="45"/>
      <c r="L484" s="45"/>
      <c r="M484" s="45"/>
      <c r="N484" s="45"/>
      <c r="O484" s="54"/>
      <c r="P484" s="52"/>
      <c r="Q484" s="45"/>
      <c r="R484" s="46"/>
      <c r="S484" s="46"/>
      <c r="T484" s="46"/>
      <c r="U484" s="46"/>
      <c r="V484" s="46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8"/>
      <c r="AI484" s="48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7"/>
      <c r="BX484" s="47"/>
      <c r="BY484" s="47"/>
      <c r="BZ484" s="47"/>
      <c r="CA484" s="47"/>
      <c r="CB484" s="47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/>
      <c r="CO484"/>
      <c r="CP484"/>
      <c r="CQ484"/>
      <c r="CR484"/>
      <c r="CS484"/>
      <c r="CT484"/>
      <c r="CU484"/>
      <c r="CV484" s="43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</row>
    <row r="485" spans="1:200" s="14" customFormat="1" ht="18.75">
      <c r="A485" s="16"/>
      <c r="B485" s="44"/>
      <c r="C485" s="44"/>
      <c r="D485" s="45"/>
      <c r="E485" s="45"/>
      <c r="F485" s="45"/>
      <c r="G485" s="45"/>
      <c r="H485" s="45"/>
      <c r="I485" s="45"/>
      <c r="J485" s="50"/>
      <c r="K485" s="45"/>
      <c r="L485" s="45"/>
      <c r="M485" s="45"/>
      <c r="N485" s="45"/>
      <c r="O485" s="59"/>
      <c r="P485" s="52"/>
      <c r="Q485" s="45"/>
      <c r="R485" s="46"/>
      <c r="S485" s="46"/>
      <c r="T485" s="46"/>
      <c r="U485" s="46"/>
      <c r="V485" s="46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8"/>
      <c r="AI485" s="48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7"/>
      <c r="BX485" s="47"/>
      <c r="BY485" s="47"/>
      <c r="BZ485" s="47"/>
      <c r="CA485" s="47"/>
      <c r="CB485" s="47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/>
      <c r="CO485"/>
      <c r="CP485"/>
      <c r="CQ485"/>
      <c r="CR485"/>
      <c r="CS485"/>
      <c r="CT485"/>
      <c r="CU485"/>
      <c r="CV485" s="43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</row>
    <row r="486" spans="1:200" s="14" customFormat="1" ht="18.75">
      <c r="A486" s="16"/>
      <c r="B486" s="44"/>
      <c r="C486" s="44"/>
      <c r="D486" s="45"/>
      <c r="E486" s="45"/>
      <c r="F486" s="45"/>
      <c r="G486" s="45"/>
      <c r="H486" s="45"/>
      <c r="I486" s="45"/>
      <c r="J486" s="50"/>
      <c r="K486" s="45"/>
      <c r="L486" s="45"/>
      <c r="M486" s="45"/>
      <c r="N486" s="45"/>
      <c r="O486" s="59"/>
      <c r="P486" s="52"/>
      <c r="Q486" s="45"/>
      <c r="R486" s="46"/>
      <c r="S486" s="46"/>
      <c r="T486" s="46"/>
      <c r="U486" s="46"/>
      <c r="V486" s="46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8"/>
      <c r="AI486" s="48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7"/>
      <c r="BX486" s="47"/>
      <c r="BY486" s="47"/>
      <c r="BZ486" s="47"/>
      <c r="CA486" s="47"/>
      <c r="CB486" s="47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/>
      <c r="CO486"/>
      <c r="CP486"/>
      <c r="CQ486"/>
      <c r="CR486"/>
      <c r="CS486"/>
      <c r="CT486"/>
      <c r="CU486"/>
      <c r="CV486" s="43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</row>
    <row r="487" spans="1:200" s="14" customFormat="1" ht="18.75">
      <c r="A487" s="16"/>
      <c r="B487" s="44"/>
      <c r="C487" s="44"/>
      <c r="D487" s="45"/>
      <c r="E487" s="45"/>
      <c r="F487" s="45"/>
      <c r="G487" s="45"/>
      <c r="H487" s="45"/>
      <c r="I487" s="45"/>
      <c r="J487" s="50"/>
      <c r="K487" s="45"/>
      <c r="L487" s="45"/>
      <c r="M487" s="45"/>
      <c r="N487" s="45"/>
      <c r="O487" s="59"/>
      <c r="P487" s="52"/>
      <c r="Q487" s="45"/>
      <c r="R487" s="46"/>
      <c r="S487" s="46"/>
      <c r="T487" s="46"/>
      <c r="U487" s="46"/>
      <c r="V487" s="46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8"/>
      <c r="AI487" s="48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7"/>
      <c r="BX487" s="47"/>
      <c r="BY487" s="47"/>
      <c r="BZ487" s="47"/>
      <c r="CA487" s="47"/>
      <c r="CB487" s="47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/>
      <c r="CO487"/>
      <c r="CP487"/>
      <c r="CQ487"/>
      <c r="CR487"/>
      <c r="CS487"/>
      <c r="CT487"/>
      <c r="CU487"/>
      <c r="CV487" s="43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</row>
    <row r="488" spans="1:200" s="14" customFormat="1" ht="18.75">
      <c r="A488" s="16"/>
      <c r="B488" s="44"/>
      <c r="C488" s="44"/>
      <c r="D488" s="45"/>
      <c r="E488" s="45"/>
      <c r="F488" s="45"/>
      <c r="G488" s="45"/>
      <c r="H488" s="45"/>
      <c r="I488" s="45"/>
      <c r="J488" s="50"/>
      <c r="K488" s="45"/>
      <c r="L488" s="45"/>
      <c r="M488" s="45"/>
      <c r="N488" s="45"/>
      <c r="O488" s="59"/>
      <c r="P488" s="52"/>
      <c r="Q488" s="45"/>
      <c r="R488" s="46"/>
      <c r="S488" s="46"/>
      <c r="T488" s="46"/>
      <c r="U488" s="46"/>
      <c r="V488" s="46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8"/>
      <c r="AI488" s="48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7"/>
      <c r="BX488" s="47"/>
      <c r="BY488" s="47"/>
      <c r="BZ488" s="47"/>
      <c r="CA488" s="47"/>
      <c r="CB488" s="47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/>
      <c r="CO488"/>
      <c r="CP488"/>
      <c r="CQ488"/>
      <c r="CR488"/>
      <c r="CS488"/>
      <c r="CT488"/>
      <c r="CU488"/>
      <c r="CV488" s="43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</row>
    <row r="489" spans="1:200" s="14" customFormat="1" ht="18.75">
      <c r="A489" s="16"/>
      <c r="B489" s="44"/>
      <c r="C489" s="44"/>
      <c r="D489" s="45"/>
      <c r="E489" s="45"/>
      <c r="F489" s="45"/>
      <c r="G489" s="45"/>
      <c r="H489" s="45"/>
      <c r="I489" s="45"/>
      <c r="J489" s="50"/>
      <c r="K489" s="45"/>
      <c r="L489" s="45"/>
      <c r="M489" s="45"/>
      <c r="N489" s="45"/>
      <c r="O489" s="59"/>
      <c r="P489" s="52"/>
      <c r="Q489" s="45"/>
      <c r="R489" s="46"/>
      <c r="S489" s="46"/>
      <c r="T489" s="46"/>
      <c r="U489" s="46"/>
      <c r="V489" s="46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8"/>
      <c r="AI489" s="48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/>
      <c r="CO489"/>
      <c r="CP489"/>
      <c r="CQ489"/>
      <c r="CR489"/>
      <c r="CS489"/>
      <c r="CT489"/>
      <c r="CU489"/>
      <c r="CV489" s="43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</row>
    <row r="490" spans="1:200" s="14" customFormat="1" ht="18.75">
      <c r="A490" s="16"/>
      <c r="B490" s="44"/>
      <c r="C490" s="44"/>
      <c r="D490" s="45"/>
      <c r="E490" s="45"/>
      <c r="F490" s="45"/>
      <c r="G490" s="45"/>
      <c r="H490" s="45"/>
      <c r="I490" s="45"/>
      <c r="J490" s="50"/>
      <c r="K490" s="45"/>
      <c r="L490" s="45"/>
      <c r="M490" s="45"/>
      <c r="N490" s="45"/>
      <c r="O490" s="54"/>
      <c r="P490" s="52"/>
      <c r="Q490" s="45"/>
      <c r="R490" s="46"/>
      <c r="S490" s="46"/>
      <c r="T490" s="46"/>
      <c r="U490" s="46"/>
      <c r="V490" s="46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8"/>
      <c r="AI490" s="48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7"/>
      <c r="BX490" s="47"/>
      <c r="BY490" s="47"/>
      <c r="BZ490" s="47"/>
      <c r="CA490" s="47"/>
      <c r="CB490" s="47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/>
      <c r="CO490"/>
      <c r="CP490"/>
      <c r="CQ490"/>
      <c r="CR490"/>
      <c r="CS490"/>
      <c r="CT490"/>
      <c r="CU490"/>
      <c r="CV490" s="43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</row>
    <row r="491" spans="1:200" s="14" customFormat="1" ht="18.75">
      <c r="A491" s="16"/>
      <c r="B491" s="44"/>
      <c r="C491" s="44"/>
      <c r="D491" s="45"/>
      <c r="E491" s="45"/>
      <c r="F491" s="45"/>
      <c r="G491" s="45"/>
      <c r="H491" s="45"/>
      <c r="I491" s="45"/>
      <c r="J491" s="50"/>
      <c r="K491" s="45"/>
      <c r="L491" s="45"/>
      <c r="M491" s="45"/>
      <c r="N491" s="45"/>
      <c r="O491" s="54"/>
      <c r="P491" s="52"/>
      <c r="Q491" s="45"/>
      <c r="R491" s="46"/>
      <c r="S491" s="46"/>
      <c r="T491" s="46"/>
      <c r="U491" s="46"/>
      <c r="V491" s="46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8"/>
      <c r="AI491" s="48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/>
      <c r="CO491"/>
      <c r="CP491"/>
      <c r="CQ491"/>
      <c r="CR491"/>
      <c r="CS491"/>
      <c r="CT491"/>
      <c r="CU491"/>
      <c r="CV491" s="43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</row>
    <row r="492" spans="1:200" s="14" customFormat="1" ht="18.75">
      <c r="A492" s="16"/>
      <c r="B492" s="44"/>
      <c r="C492" s="44"/>
      <c r="D492" s="45"/>
      <c r="E492" s="45"/>
      <c r="F492" s="45"/>
      <c r="G492" s="45"/>
      <c r="H492" s="45"/>
      <c r="I492" s="45"/>
      <c r="J492" s="50"/>
      <c r="K492" s="45"/>
      <c r="L492" s="45"/>
      <c r="M492" s="45"/>
      <c r="N492" s="45"/>
      <c r="O492" s="54"/>
      <c r="P492" s="52"/>
      <c r="Q492" s="45"/>
      <c r="R492" s="46"/>
      <c r="S492" s="46"/>
      <c r="T492" s="46"/>
      <c r="U492" s="46"/>
      <c r="V492" s="46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8"/>
      <c r="AI492" s="48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7"/>
      <c r="BX492" s="47"/>
      <c r="BY492" s="47"/>
      <c r="BZ492" s="47"/>
      <c r="CA492" s="47"/>
      <c r="CB492" s="47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/>
      <c r="CO492"/>
      <c r="CP492"/>
      <c r="CQ492"/>
      <c r="CR492"/>
      <c r="CS492"/>
      <c r="CT492"/>
      <c r="CU492"/>
      <c r="CV492" s="43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</row>
    <row r="493" spans="1:200" s="14" customFormat="1" ht="18.75">
      <c r="A493" s="16"/>
      <c r="B493" s="44"/>
      <c r="C493" s="44"/>
      <c r="D493" s="45"/>
      <c r="E493" s="45"/>
      <c r="F493" s="45"/>
      <c r="G493" s="45"/>
      <c r="H493" s="45"/>
      <c r="I493" s="45"/>
      <c r="J493" s="50"/>
      <c r="K493" s="45"/>
      <c r="L493" s="45"/>
      <c r="M493" s="45"/>
      <c r="N493" s="45"/>
      <c r="O493" s="59"/>
      <c r="P493" s="52"/>
      <c r="Q493" s="45"/>
      <c r="R493" s="46"/>
      <c r="S493" s="46"/>
      <c r="T493" s="46"/>
      <c r="U493" s="46"/>
      <c r="V493" s="46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8"/>
      <c r="AI493" s="48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/>
      <c r="CO493"/>
      <c r="CP493"/>
      <c r="CQ493"/>
      <c r="CR493"/>
      <c r="CS493"/>
      <c r="CT493"/>
      <c r="CU493"/>
      <c r="CV493" s="4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</row>
    <row r="494" spans="1:200" s="14" customFormat="1" ht="18.75">
      <c r="A494" s="16"/>
      <c r="B494" s="44"/>
      <c r="C494" s="44"/>
      <c r="D494" s="45"/>
      <c r="E494" s="45"/>
      <c r="F494" s="45"/>
      <c r="G494" s="45"/>
      <c r="H494" s="45"/>
      <c r="I494" s="45"/>
      <c r="J494" s="50"/>
      <c r="K494" s="45"/>
      <c r="L494" s="45"/>
      <c r="M494" s="45"/>
      <c r="N494" s="45"/>
      <c r="O494" s="54"/>
      <c r="P494" s="52"/>
      <c r="Q494" s="45"/>
      <c r="R494" s="46"/>
      <c r="S494" s="46"/>
      <c r="T494" s="46"/>
      <c r="U494" s="46"/>
      <c r="V494" s="46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8"/>
      <c r="AI494" s="48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/>
      <c r="CO494"/>
      <c r="CP494"/>
      <c r="CQ494"/>
      <c r="CR494"/>
      <c r="CS494"/>
      <c r="CT494"/>
      <c r="CU494"/>
      <c r="CV494" s="43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</row>
    <row r="495" spans="1:200" s="14" customFormat="1" ht="18.75">
      <c r="A495" s="16"/>
      <c r="B495" s="44"/>
      <c r="C495" s="44"/>
      <c r="D495" s="45"/>
      <c r="E495" s="45"/>
      <c r="F495" s="45"/>
      <c r="G495" s="45"/>
      <c r="H495" s="45"/>
      <c r="I495" s="45"/>
      <c r="J495" s="50"/>
      <c r="K495" s="45"/>
      <c r="L495" s="45"/>
      <c r="M495" s="45"/>
      <c r="N495" s="45"/>
      <c r="O495" s="54"/>
      <c r="P495" s="52"/>
      <c r="Q495" s="45"/>
      <c r="R495" s="46"/>
      <c r="S495" s="46"/>
      <c r="T495" s="46"/>
      <c r="U495" s="46"/>
      <c r="V495" s="46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8"/>
      <c r="AI495" s="48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7"/>
      <c r="BX495" s="47"/>
      <c r="BY495" s="47"/>
      <c r="BZ495" s="47"/>
      <c r="CA495" s="47"/>
      <c r="CB495" s="47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/>
      <c r="CO495"/>
      <c r="CP495"/>
      <c r="CQ495"/>
      <c r="CR495"/>
      <c r="CS495"/>
      <c r="CT495"/>
      <c r="CU495"/>
      <c r="CV495" s="43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</row>
    <row r="496" spans="1:200" s="14" customFormat="1" ht="18.75">
      <c r="A496" s="16"/>
      <c r="B496" s="44"/>
      <c r="C496" s="44"/>
      <c r="D496" s="45"/>
      <c r="E496" s="45"/>
      <c r="F496" s="45"/>
      <c r="G496" s="45"/>
      <c r="H496" s="45"/>
      <c r="I496" s="45"/>
      <c r="J496" s="50"/>
      <c r="K496" s="45"/>
      <c r="L496" s="45"/>
      <c r="M496" s="45"/>
      <c r="N496" s="45"/>
      <c r="O496" s="54"/>
      <c r="P496" s="52"/>
      <c r="Q496" s="45"/>
      <c r="R496" s="46"/>
      <c r="S496" s="46"/>
      <c r="T496" s="46"/>
      <c r="U496" s="46"/>
      <c r="V496" s="46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8"/>
      <c r="AI496" s="48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47"/>
      <c r="BV496" s="47"/>
      <c r="BW496" s="47"/>
      <c r="BX496" s="47"/>
      <c r="BY496" s="47"/>
      <c r="BZ496" s="47"/>
      <c r="CA496" s="47"/>
      <c r="CB496" s="47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/>
      <c r="CO496"/>
      <c r="CP496"/>
      <c r="CQ496"/>
      <c r="CR496"/>
      <c r="CS496"/>
      <c r="CT496"/>
      <c r="CU496"/>
      <c r="CV496" s="43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</row>
    <row r="497" spans="1:200" s="14" customFormat="1" ht="18.75">
      <c r="A497" s="16"/>
      <c r="B497" s="44"/>
      <c r="C497" s="44"/>
      <c r="D497" s="45"/>
      <c r="E497" s="45"/>
      <c r="F497" s="45"/>
      <c r="G497" s="45"/>
      <c r="H497" s="45"/>
      <c r="I497" s="45"/>
      <c r="J497" s="50"/>
      <c r="K497" s="45"/>
      <c r="L497" s="45"/>
      <c r="M497" s="45"/>
      <c r="N497" s="45"/>
      <c r="O497" s="56"/>
      <c r="P497" s="52"/>
      <c r="Q497" s="45"/>
      <c r="R497" s="46"/>
      <c r="S497" s="46"/>
      <c r="T497" s="46"/>
      <c r="U497" s="46"/>
      <c r="V497" s="46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8"/>
      <c r="AI497" s="48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7"/>
      <c r="BX497" s="47"/>
      <c r="BY497" s="47"/>
      <c r="BZ497" s="47"/>
      <c r="CA497" s="47"/>
      <c r="CB497" s="47"/>
      <c r="CC497" s="19"/>
      <c r="CD497" s="19"/>
      <c r="CE497" s="19"/>
      <c r="CF497" s="19"/>
      <c r="CG497" s="19"/>
      <c r="CH497" s="19"/>
      <c r="CI497" s="19"/>
      <c r="CJ497" s="19"/>
      <c r="CK497" s="19"/>
      <c r="CL497" s="19"/>
      <c r="CM497" s="19"/>
      <c r="CN497"/>
      <c r="CO497"/>
      <c r="CP497"/>
      <c r="CQ497"/>
      <c r="CR497"/>
      <c r="CS497"/>
      <c r="CT497"/>
      <c r="CU497"/>
      <c r="CV497" s="43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</row>
    <row r="498" spans="1:200" s="14" customFormat="1" ht="18.75">
      <c r="A498" s="16"/>
      <c r="B498" s="44"/>
      <c r="C498" s="44"/>
      <c r="D498" s="45"/>
      <c r="E498" s="45"/>
      <c r="F498" s="45"/>
      <c r="G498" s="45"/>
      <c r="H498" s="45"/>
      <c r="I498" s="45"/>
      <c r="J498" s="50"/>
      <c r="K498" s="45"/>
      <c r="L498" s="45"/>
      <c r="M498" s="45"/>
      <c r="N498" s="45"/>
      <c r="O498" s="54"/>
      <c r="P498" s="52"/>
      <c r="Q498" s="45"/>
      <c r="R498" s="46"/>
      <c r="S498" s="46"/>
      <c r="T498" s="46"/>
      <c r="U498" s="46"/>
      <c r="V498" s="46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8"/>
      <c r="AI498" s="48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7"/>
      <c r="BX498" s="47"/>
      <c r="BY498" s="47"/>
      <c r="BZ498" s="47"/>
      <c r="CA498" s="47"/>
      <c r="CB498" s="47"/>
      <c r="CC498" s="19"/>
      <c r="CD498" s="19"/>
      <c r="CE498" s="19"/>
      <c r="CF498" s="19"/>
      <c r="CG498" s="19"/>
      <c r="CH498" s="19"/>
      <c r="CI498" s="19"/>
      <c r="CJ498" s="19"/>
      <c r="CK498" s="19"/>
      <c r="CL498" s="19"/>
      <c r="CM498" s="19"/>
      <c r="CN498"/>
      <c r="CO498"/>
      <c r="CP498"/>
      <c r="CQ498"/>
      <c r="CR498"/>
      <c r="CS498"/>
      <c r="CT498"/>
      <c r="CU498"/>
      <c r="CV498" s="43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</row>
    <row r="499" spans="1:200" s="14" customFormat="1" ht="18.75">
      <c r="A499" s="16"/>
      <c r="B499" s="44"/>
      <c r="C499" s="44"/>
      <c r="D499" s="45"/>
      <c r="E499" s="45"/>
      <c r="F499" s="45"/>
      <c r="G499" s="45"/>
      <c r="H499" s="45"/>
      <c r="I499" s="45"/>
      <c r="J499" s="50"/>
      <c r="K499" s="45"/>
      <c r="L499" s="45"/>
      <c r="M499" s="45"/>
      <c r="N499" s="45"/>
      <c r="O499" s="54"/>
      <c r="P499" s="52"/>
      <c r="Q499" s="45"/>
      <c r="R499" s="46"/>
      <c r="S499" s="46"/>
      <c r="T499" s="46"/>
      <c r="U499" s="46"/>
      <c r="V499" s="46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8"/>
      <c r="AI499" s="48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7"/>
      <c r="BX499" s="47"/>
      <c r="BY499" s="47"/>
      <c r="BZ499" s="47"/>
      <c r="CA499" s="47"/>
      <c r="CB499" s="47"/>
      <c r="CC499" s="19"/>
      <c r="CD499" s="19"/>
      <c r="CE499" s="19"/>
      <c r="CF499" s="19"/>
      <c r="CG499" s="19"/>
      <c r="CH499" s="19"/>
      <c r="CI499" s="19"/>
      <c r="CJ499" s="19"/>
      <c r="CK499" s="19"/>
      <c r="CL499" s="19"/>
      <c r="CM499" s="19"/>
      <c r="CN499"/>
      <c r="CO499"/>
      <c r="CP499"/>
      <c r="CQ499"/>
      <c r="CR499"/>
      <c r="CS499"/>
      <c r="CT499"/>
      <c r="CU499"/>
      <c r="CV499" s="43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</row>
    <row r="500" spans="1:200" s="14" customFormat="1" ht="18.75">
      <c r="A500" s="16"/>
      <c r="B500" s="44"/>
      <c r="C500" s="44"/>
      <c r="D500" s="45"/>
      <c r="E500" s="45"/>
      <c r="F500" s="45"/>
      <c r="G500" s="45"/>
      <c r="H500" s="45"/>
      <c r="I500" s="45"/>
      <c r="J500" s="50"/>
      <c r="K500" s="45"/>
      <c r="L500" s="45"/>
      <c r="M500" s="45"/>
      <c r="N500" s="45"/>
      <c r="O500" s="54"/>
      <c r="P500" s="52"/>
      <c r="Q500" s="45"/>
      <c r="R500" s="46"/>
      <c r="S500" s="46"/>
      <c r="T500" s="46"/>
      <c r="U500" s="46"/>
      <c r="V500" s="46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8"/>
      <c r="AI500" s="48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7"/>
      <c r="BX500" s="47"/>
      <c r="BY500" s="47"/>
      <c r="BZ500" s="47"/>
      <c r="CA500" s="47"/>
      <c r="CB500" s="47"/>
      <c r="CC500" s="19"/>
      <c r="CD500" s="19"/>
      <c r="CE500" s="19"/>
      <c r="CF500" s="19"/>
      <c r="CG500" s="19"/>
      <c r="CH500" s="19"/>
      <c r="CI500" s="19"/>
      <c r="CJ500" s="19"/>
      <c r="CK500" s="19"/>
      <c r="CL500" s="19"/>
      <c r="CM500" s="19"/>
      <c r="CN500"/>
      <c r="CO500"/>
      <c r="CP500"/>
      <c r="CQ500"/>
      <c r="CR500"/>
      <c r="CS500"/>
      <c r="CT500"/>
      <c r="CU500"/>
      <c r="CV500" s="43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</row>
    <row r="501" spans="1:200" s="14" customFormat="1" ht="18.75">
      <c r="A501" s="16"/>
      <c r="B501" s="44"/>
      <c r="C501" s="44"/>
      <c r="D501" s="45"/>
      <c r="E501" s="45"/>
      <c r="F501" s="45"/>
      <c r="G501" s="45"/>
      <c r="H501" s="45"/>
      <c r="I501" s="45"/>
      <c r="J501" s="50"/>
      <c r="K501" s="45"/>
      <c r="L501" s="45"/>
      <c r="M501" s="45"/>
      <c r="N501" s="45"/>
      <c r="O501" s="54"/>
      <c r="P501" s="52"/>
      <c r="Q501" s="45"/>
      <c r="R501" s="46"/>
      <c r="S501" s="46"/>
      <c r="T501" s="46"/>
      <c r="U501" s="46"/>
      <c r="V501" s="46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8"/>
      <c r="AI501" s="48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7"/>
      <c r="BX501" s="47"/>
      <c r="BY501" s="47"/>
      <c r="BZ501" s="47"/>
      <c r="CA501" s="47"/>
      <c r="CB501" s="47"/>
      <c r="CC501" s="19"/>
      <c r="CD501" s="19"/>
      <c r="CE501" s="19"/>
      <c r="CF501" s="19"/>
      <c r="CG501" s="19"/>
      <c r="CH501" s="19"/>
      <c r="CI501" s="19"/>
      <c r="CJ501" s="19"/>
      <c r="CK501" s="19"/>
      <c r="CL501" s="19"/>
      <c r="CM501" s="19"/>
      <c r="CN501"/>
      <c r="CO501"/>
      <c r="CP501"/>
      <c r="CQ501"/>
      <c r="CR501"/>
      <c r="CS501"/>
      <c r="CT501"/>
      <c r="CU501"/>
      <c r="CV501" s="43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</row>
    <row r="502" spans="1:200" s="14" customFormat="1" ht="18.75">
      <c r="A502" s="16"/>
      <c r="B502" s="44"/>
      <c r="C502" s="44"/>
      <c r="D502" s="45"/>
      <c r="E502" s="45"/>
      <c r="F502" s="45"/>
      <c r="G502" s="45"/>
      <c r="H502" s="45"/>
      <c r="I502" s="45"/>
      <c r="J502" s="50"/>
      <c r="K502" s="45"/>
      <c r="L502" s="45"/>
      <c r="M502" s="45"/>
      <c r="N502" s="45"/>
      <c r="O502" s="54"/>
      <c r="P502" s="52"/>
      <c r="Q502" s="45"/>
      <c r="R502" s="46"/>
      <c r="S502" s="46"/>
      <c r="T502" s="46"/>
      <c r="U502" s="46"/>
      <c r="V502" s="46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8"/>
      <c r="AI502" s="48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7"/>
      <c r="BX502" s="47"/>
      <c r="BY502" s="47"/>
      <c r="BZ502" s="47"/>
      <c r="CA502" s="47"/>
      <c r="CB502" s="47"/>
      <c r="CC502" s="19"/>
      <c r="CD502" s="19"/>
      <c r="CE502" s="19"/>
      <c r="CF502" s="19"/>
      <c r="CG502" s="19"/>
      <c r="CH502" s="19"/>
      <c r="CI502" s="19"/>
      <c r="CJ502" s="19"/>
      <c r="CK502" s="19"/>
      <c r="CL502" s="19"/>
      <c r="CM502" s="19"/>
      <c r="CN502"/>
      <c r="CO502"/>
      <c r="CP502"/>
      <c r="CQ502"/>
      <c r="CR502"/>
      <c r="CS502"/>
      <c r="CT502"/>
      <c r="CU502"/>
      <c r="CV502" s="43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</row>
    <row r="503" spans="1:200" s="14" customFormat="1" ht="18.75">
      <c r="A503" s="16"/>
      <c r="B503" s="44"/>
      <c r="C503" s="44"/>
      <c r="D503" s="45"/>
      <c r="E503" s="45"/>
      <c r="F503" s="45"/>
      <c r="G503" s="45"/>
      <c r="H503" s="45"/>
      <c r="I503" s="45"/>
      <c r="J503" s="50"/>
      <c r="K503" s="45"/>
      <c r="L503" s="45"/>
      <c r="M503" s="45"/>
      <c r="N503" s="45"/>
      <c r="O503" s="51"/>
      <c r="P503" s="52"/>
      <c r="Q503" s="45"/>
      <c r="R503" s="46"/>
      <c r="S503" s="46"/>
      <c r="T503" s="46"/>
      <c r="U503" s="46"/>
      <c r="V503" s="46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8"/>
      <c r="AI503" s="48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19"/>
      <c r="CD503" s="19"/>
      <c r="CE503" s="19"/>
      <c r="CF503" s="19"/>
      <c r="CG503" s="19"/>
      <c r="CH503" s="19"/>
      <c r="CI503" s="19"/>
      <c r="CJ503" s="19"/>
      <c r="CK503" s="19"/>
      <c r="CL503" s="19"/>
      <c r="CM503" s="19"/>
      <c r="CN503"/>
      <c r="CO503"/>
      <c r="CP503"/>
      <c r="CQ503"/>
      <c r="CR503"/>
      <c r="CS503"/>
      <c r="CT503"/>
      <c r="CU503"/>
      <c r="CV503" s="4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</row>
    <row r="504" spans="1:200" s="14" customFormat="1" ht="18.75">
      <c r="A504" s="16"/>
      <c r="B504" s="44"/>
      <c r="C504" s="44"/>
      <c r="D504" s="45"/>
      <c r="E504" s="45"/>
      <c r="F504" s="45"/>
      <c r="G504" s="45"/>
      <c r="H504" s="45"/>
      <c r="I504" s="45"/>
      <c r="J504" s="50"/>
      <c r="K504" s="45"/>
      <c r="L504" s="45"/>
      <c r="M504" s="45"/>
      <c r="N504" s="45"/>
      <c r="O504" s="54"/>
      <c r="P504" s="52"/>
      <c r="Q504" s="45"/>
      <c r="R504" s="46"/>
      <c r="S504" s="46"/>
      <c r="T504" s="46"/>
      <c r="U504" s="46"/>
      <c r="V504" s="46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8"/>
      <c r="AI504" s="48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19"/>
      <c r="CD504" s="19"/>
      <c r="CE504" s="19"/>
      <c r="CF504" s="19"/>
      <c r="CG504" s="19"/>
      <c r="CH504" s="19"/>
      <c r="CI504" s="19"/>
      <c r="CJ504" s="19"/>
      <c r="CK504" s="19"/>
      <c r="CL504" s="19"/>
      <c r="CM504" s="19"/>
      <c r="CN504"/>
      <c r="CO504"/>
      <c r="CP504"/>
      <c r="CQ504"/>
      <c r="CR504"/>
      <c r="CS504"/>
      <c r="CT504"/>
      <c r="CU504"/>
      <c r="CV504" s="43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</row>
    <row r="505" spans="1:200" s="14" customFormat="1" ht="18.75">
      <c r="A505" s="16"/>
      <c r="B505" s="44"/>
      <c r="C505" s="44"/>
      <c r="D505" s="45"/>
      <c r="E505" s="45"/>
      <c r="F505" s="45"/>
      <c r="G505" s="45"/>
      <c r="H505" s="45"/>
      <c r="I505" s="45"/>
      <c r="J505" s="50"/>
      <c r="K505" s="45"/>
      <c r="L505" s="45"/>
      <c r="M505" s="45"/>
      <c r="N505" s="45"/>
      <c r="O505" s="53"/>
      <c r="P505" s="52"/>
      <c r="Q505" s="45"/>
      <c r="R505" s="46"/>
      <c r="S505" s="46"/>
      <c r="T505" s="46"/>
      <c r="U505" s="46"/>
      <c r="V505" s="46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8"/>
      <c r="AI505" s="48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19"/>
      <c r="CD505" s="19"/>
      <c r="CE505" s="19"/>
      <c r="CF505" s="19"/>
      <c r="CG505" s="19"/>
      <c r="CH505" s="19"/>
      <c r="CI505" s="19"/>
      <c r="CJ505" s="19"/>
      <c r="CK505" s="19"/>
      <c r="CL505" s="19"/>
      <c r="CM505" s="19"/>
      <c r="CN505"/>
      <c r="CO505"/>
      <c r="CP505"/>
      <c r="CQ505"/>
      <c r="CR505"/>
      <c r="CS505"/>
      <c r="CT505"/>
      <c r="CU505"/>
      <c r="CV505" s="43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</row>
    <row r="506" spans="1:200" s="14" customFormat="1" ht="18.75">
      <c r="A506" s="16"/>
      <c r="B506" s="44"/>
      <c r="C506" s="44"/>
      <c r="D506" s="45"/>
      <c r="E506" s="45"/>
      <c r="F506" s="45"/>
      <c r="G506" s="45"/>
      <c r="H506" s="45"/>
      <c r="I506" s="45"/>
      <c r="J506" s="50"/>
      <c r="K506" s="45"/>
      <c r="L506" s="45"/>
      <c r="M506" s="45"/>
      <c r="N506" s="45"/>
      <c r="O506" s="59"/>
      <c r="P506" s="52"/>
      <c r="Q506" s="45"/>
      <c r="R506" s="46"/>
      <c r="S506" s="46"/>
      <c r="T506" s="46"/>
      <c r="U506" s="46"/>
      <c r="V506" s="46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8"/>
      <c r="AI506" s="48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19"/>
      <c r="CD506" s="19"/>
      <c r="CE506" s="19"/>
      <c r="CF506" s="19"/>
      <c r="CG506" s="19"/>
      <c r="CH506" s="19"/>
      <c r="CI506" s="19"/>
      <c r="CJ506" s="19"/>
      <c r="CK506" s="19"/>
      <c r="CL506" s="19"/>
      <c r="CM506" s="19"/>
      <c r="CN506"/>
      <c r="CO506"/>
      <c r="CP506"/>
      <c r="CQ506"/>
      <c r="CR506"/>
      <c r="CS506"/>
      <c r="CT506"/>
      <c r="CU506"/>
      <c r="CV506" s="43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</row>
    <row r="507" spans="1:200" s="14" customFormat="1" ht="18.75">
      <c r="A507" s="16"/>
      <c r="B507" s="44"/>
      <c r="C507" s="44"/>
      <c r="D507" s="45"/>
      <c r="E507" s="45"/>
      <c r="F507" s="45"/>
      <c r="G507" s="45"/>
      <c r="H507" s="45"/>
      <c r="I507" s="45"/>
      <c r="J507" s="50"/>
      <c r="K507" s="45"/>
      <c r="L507" s="45"/>
      <c r="M507" s="45"/>
      <c r="N507" s="45"/>
      <c r="O507" s="60"/>
      <c r="P507" s="52"/>
      <c r="Q507" s="45"/>
      <c r="R507" s="46"/>
      <c r="S507" s="46"/>
      <c r="T507" s="46"/>
      <c r="U507" s="46"/>
      <c r="V507" s="46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8"/>
      <c r="AI507" s="48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7"/>
      <c r="BX507" s="47"/>
      <c r="BY507" s="47"/>
      <c r="BZ507" s="47"/>
      <c r="CA507" s="47"/>
      <c r="CB507" s="47"/>
      <c r="CC507" s="19"/>
      <c r="CD507" s="19"/>
      <c r="CE507" s="19"/>
      <c r="CF507" s="19"/>
      <c r="CG507" s="19"/>
      <c r="CH507" s="19"/>
      <c r="CI507" s="19"/>
      <c r="CJ507" s="19"/>
      <c r="CK507" s="19"/>
      <c r="CL507" s="19"/>
      <c r="CM507" s="19"/>
      <c r="CN507"/>
      <c r="CO507"/>
      <c r="CP507"/>
      <c r="CQ507"/>
      <c r="CR507"/>
      <c r="CS507"/>
      <c r="CT507"/>
      <c r="CU507"/>
      <c r="CV507" s="43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</row>
    <row r="508" spans="1:200" s="14" customFormat="1" ht="18.75">
      <c r="A508" s="16"/>
      <c r="B508" s="44"/>
      <c r="C508" s="44"/>
      <c r="D508" s="45"/>
      <c r="E508" s="45"/>
      <c r="F508" s="45"/>
      <c r="G508" s="45"/>
      <c r="H508" s="45"/>
      <c r="I508" s="45"/>
      <c r="J508" s="50"/>
      <c r="K508" s="45"/>
      <c r="L508" s="45"/>
      <c r="M508" s="45"/>
      <c r="N508" s="45"/>
      <c r="O508" s="59"/>
      <c r="P508" s="52"/>
      <c r="Q508" s="45"/>
      <c r="R508" s="46"/>
      <c r="S508" s="46"/>
      <c r="T508" s="46"/>
      <c r="U508" s="46"/>
      <c r="V508" s="46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8"/>
      <c r="AI508" s="48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7"/>
      <c r="BX508" s="47"/>
      <c r="BY508" s="47"/>
      <c r="BZ508" s="47"/>
      <c r="CA508" s="47"/>
      <c r="CB508" s="47"/>
      <c r="CC508" s="19"/>
      <c r="CD508" s="19"/>
      <c r="CE508" s="19"/>
      <c r="CF508" s="19"/>
      <c r="CG508" s="19"/>
      <c r="CH508" s="19"/>
      <c r="CI508" s="19"/>
      <c r="CJ508" s="19"/>
      <c r="CK508" s="19"/>
      <c r="CL508" s="19"/>
      <c r="CM508" s="19"/>
      <c r="CN508"/>
      <c r="CO508"/>
      <c r="CP508"/>
      <c r="CQ508"/>
      <c r="CR508"/>
      <c r="CS508"/>
      <c r="CT508"/>
      <c r="CU508"/>
      <c r="CV508" s="43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</row>
    <row r="509" spans="1:200" s="14" customFormat="1" ht="18.75">
      <c r="A509" s="16"/>
      <c r="B509" s="44"/>
      <c r="C509" s="44"/>
      <c r="D509" s="45"/>
      <c r="E509" s="45"/>
      <c r="F509" s="45"/>
      <c r="G509" s="45"/>
      <c r="H509" s="45"/>
      <c r="I509" s="45"/>
      <c r="J509" s="50"/>
      <c r="K509" s="45"/>
      <c r="L509" s="45"/>
      <c r="M509" s="45"/>
      <c r="N509" s="45"/>
      <c r="O509" s="51"/>
      <c r="P509" s="52"/>
      <c r="Q509" s="45"/>
      <c r="R509" s="46"/>
      <c r="S509" s="46"/>
      <c r="T509" s="46"/>
      <c r="U509" s="46"/>
      <c r="V509" s="46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8"/>
      <c r="AI509" s="48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7"/>
      <c r="BX509" s="47"/>
      <c r="BY509" s="47"/>
      <c r="BZ509" s="47"/>
      <c r="CA509" s="47"/>
      <c r="CB509" s="47"/>
      <c r="CC509" s="19"/>
      <c r="CD509" s="19"/>
      <c r="CE509" s="19"/>
      <c r="CF509" s="19"/>
      <c r="CG509" s="19"/>
      <c r="CH509" s="19"/>
      <c r="CI509" s="19"/>
      <c r="CJ509" s="19"/>
      <c r="CK509" s="19"/>
      <c r="CL509" s="19"/>
      <c r="CM509" s="19"/>
      <c r="CN509"/>
      <c r="CO509"/>
      <c r="CP509"/>
      <c r="CQ509"/>
      <c r="CR509"/>
      <c r="CS509"/>
      <c r="CT509"/>
      <c r="CU509"/>
      <c r="CV509" s="43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</row>
    <row r="510" spans="1:200" s="14" customFormat="1" ht="18.75">
      <c r="A510" s="16"/>
      <c r="B510" s="44"/>
      <c r="C510" s="44"/>
      <c r="D510" s="45"/>
      <c r="E510" s="45"/>
      <c r="F510" s="45"/>
      <c r="G510" s="45"/>
      <c r="H510" s="45"/>
      <c r="I510" s="45"/>
      <c r="J510" s="50"/>
      <c r="K510" s="45"/>
      <c r="L510" s="45"/>
      <c r="M510" s="45"/>
      <c r="N510" s="45"/>
      <c r="O510" s="56"/>
      <c r="P510" s="52"/>
      <c r="Q510" s="45"/>
      <c r="R510" s="46"/>
      <c r="S510" s="46"/>
      <c r="T510" s="46"/>
      <c r="U510" s="46"/>
      <c r="V510" s="46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8"/>
      <c r="AI510" s="48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7"/>
      <c r="BX510" s="47"/>
      <c r="BY510" s="47"/>
      <c r="BZ510" s="47"/>
      <c r="CA510" s="47"/>
      <c r="CB510" s="47"/>
      <c r="CC510" s="19"/>
      <c r="CD510" s="19"/>
      <c r="CE510" s="19"/>
      <c r="CF510" s="19"/>
      <c r="CG510" s="19"/>
      <c r="CH510" s="19"/>
      <c r="CI510" s="19"/>
      <c r="CJ510" s="19"/>
      <c r="CK510" s="19"/>
      <c r="CL510" s="19"/>
      <c r="CM510" s="19"/>
      <c r="CN510"/>
      <c r="CO510"/>
      <c r="CP510"/>
      <c r="CQ510"/>
      <c r="CR510"/>
      <c r="CS510"/>
      <c r="CT510"/>
      <c r="CU510"/>
      <c r="CV510" s="43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</row>
    <row r="511" spans="1:200" s="14" customFormat="1" ht="18.75">
      <c r="A511" s="16"/>
      <c r="B511" s="44"/>
      <c r="C511" s="44"/>
      <c r="D511" s="45"/>
      <c r="E511" s="45"/>
      <c r="F511" s="45"/>
      <c r="G511" s="45"/>
      <c r="H511" s="45"/>
      <c r="I511" s="45"/>
      <c r="J511" s="50"/>
      <c r="K511" s="45"/>
      <c r="L511" s="45"/>
      <c r="M511" s="45"/>
      <c r="N511" s="45"/>
      <c r="O511" s="54"/>
      <c r="P511" s="52"/>
      <c r="Q511" s="45"/>
      <c r="R511" s="46"/>
      <c r="S511" s="46"/>
      <c r="T511" s="46"/>
      <c r="U511" s="46"/>
      <c r="V511" s="46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8"/>
      <c r="AI511" s="48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7"/>
      <c r="BX511" s="47"/>
      <c r="BY511" s="47"/>
      <c r="BZ511" s="47"/>
      <c r="CA511" s="47"/>
      <c r="CB511" s="47"/>
      <c r="CC511" s="19"/>
      <c r="CD511" s="19"/>
      <c r="CE511" s="19"/>
      <c r="CF511" s="19"/>
      <c r="CG511" s="19"/>
      <c r="CH511" s="19"/>
      <c r="CI511" s="19"/>
      <c r="CJ511" s="19"/>
      <c r="CK511" s="19"/>
      <c r="CL511" s="19"/>
      <c r="CM511" s="19"/>
      <c r="CN511"/>
      <c r="CO511"/>
      <c r="CP511"/>
      <c r="CQ511"/>
      <c r="CR511"/>
      <c r="CS511"/>
      <c r="CT511"/>
      <c r="CU511"/>
      <c r="CV511" s="43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</row>
    <row r="512" spans="1:200" s="14" customFormat="1" ht="18.75">
      <c r="A512" s="16"/>
      <c r="B512" s="44"/>
      <c r="C512" s="44"/>
      <c r="D512" s="45"/>
      <c r="E512" s="45"/>
      <c r="F512" s="45"/>
      <c r="G512" s="45"/>
      <c r="H512" s="45"/>
      <c r="I512" s="45"/>
      <c r="J512" s="50"/>
      <c r="K512" s="45"/>
      <c r="L512" s="45"/>
      <c r="M512" s="45"/>
      <c r="N512" s="45"/>
      <c r="O512" s="61"/>
      <c r="P512" s="52"/>
      <c r="Q512" s="45"/>
      <c r="R512" s="46"/>
      <c r="S512" s="46"/>
      <c r="T512" s="46"/>
      <c r="U512" s="46"/>
      <c r="V512" s="46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8"/>
      <c r="AI512" s="48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7"/>
      <c r="BX512" s="47"/>
      <c r="BY512" s="47"/>
      <c r="BZ512" s="47"/>
      <c r="CA512" s="47"/>
      <c r="CB512" s="47"/>
      <c r="CC512" s="19"/>
      <c r="CD512" s="19"/>
      <c r="CE512" s="19"/>
      <c r="CF512" s="19"/>
      <c r="CG512" s="19"/>
      <c r="CH512" s="19"/>
      <c r="CI512" s="19"/>
      <c r="CJ512" s="19"/>
      <c r="CK512" s="19"/>
      <c r="CL512" s="19"/>
      <c r="CM512" s="19"/>
      <c r="CN512"/>
      <c r="CO512"/>
      <c r="CP512"/>
      <c r="CQ512"/>
      <c r="CR512"/>
      <c r="CS512"/>
      <c r="CT512"/>
      <c r="CU512"/>
      <c r="CV512" s="43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</row>
    <row r="513" spans="1:200" s="14" customFormat="1" ht="18.75">
      <c r="A513" s="16"/>
      <c r="B513" s="44"/>
      <c r="C513" s="44"/>
      <c r="D513" s="45"/>
      <c r="E513" s="45"/>
      <c r="F513" s="45"/>
      <c r="G513" s="45"/>
      <c r="H513" s="45"/>
      <c r="I513" s="45"/>
      <c r="J513" s="50"/>
      <c r="K513" s="45"/>
      <c r="L513" s="45"/>
      <c r="M513" s="45"/>
      <c r="N513" s="45"/>
      <c r="O513" s="61"/>
      <c r="P513" s="52"/>
      <c r="Q513" s="45"/>
      <c r="R513" s="46"/>
      <c r="S513" s="46"/>
      <c r="T513" s="46"/>
      <c r="U513" s="46"/>
      <c r="V513" s="46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8"/>
      <c r="AI513" s="48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7"/>
      <c r="BX513" s="47"/>
      <c r="BY513" s="47"/>
      <c r="BZ513" s="47"/>
      <c r="CA513" s="47"/>
      <c r="CB513" s="47"/>
      <c r="CC513" s="19"/>
      <c r="CD513" s="19"/>
      <c r="CE513" s="19"/>
      <c r="CF513" s="19"/>
      <c r="CG513" s="19"/>
      <c r="CH513" s="19"/>
      <c r="CI513" s="19"/>
      <c r="CJ513" s="19"/>
      <c r="CK513" s="19"/>
      <c r="CL513" s="19"/>
      <c r="CM513" s="19"/>
      <c r="CN513"/>
      <c r="CO513"/>
      <c r="CP513"/>
      <c r="CQ513"/>
      <c r="CR513"/>
      <c r="CS513"/>
      <c r="CT513"/>
      <c r="CU513"/>
      <c r="CV513" s="4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</row>
    <row r="514" spans="1:200" s="14" customFormat="1" ht="18.75">
      <c r="A514" s="16"/>
      <c r="B514" s="44"/>
      <c r="C514" s="44"/>
      <c r="D514" s="45"/>
      <c r="E514" s="45"/>
      <c r="F514" s="45"/>
      <c r="G514" s="45"/>
      <c r="H514" s="45"/>
      <c r="I514" s="45"/>
      <c r="J514" s="50"/>
      <c r="K514" s="45"/>
      <c r="L514" s="45"/>
      <c r="M514" s="45"/>
      <c r="N514" s="45"/>
      <c r="O514" s="54"/>
      <c r="P514" s="52"/>
      <c r="Q514" s="45"/>
      <c r="R514" s="46"/>
      <c r="S514" s="46"/>
      <c r="T514" s="46"/>
      <c r="U514" s="46"/>
      <c r="V514" s="46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8"/>
      <c r="AI514" s="48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7"/>
      <c r="BX514" s="47"/>
      <c r="BY514" s="47"/>
      <c r="BZ514" s="47"/>
      <c r="CA514" s="47"/>
      <c r="CB514" s="47"/>
      <c r="CC514" s="19"/>
      <c r="CD514" s="19"/>
      <c r="CE514" s="19"/>
      <c r="CF514" s="19"/>
      <c r="CG514" s="19"/>
      <c r="CH514" s="19"/>
      <c r="CI514" s="19"/>
      <c r="CJ514" s="19"/>
      <c r="CK514" s="19"/>
      <c r="CL514" s="19"/>
      <c r="CM514" s="19"/>
      <c r="CN514"/>
      <c r="CO514"/>
      <c r="CP514"/>
      <c r="CQ514"/>
      <c r="CR514"/>
      <c r="CS514"/>
      <c r="CT514"/>
      <c r="CU514"/>
      <c r="CV514" s="43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</row>
    <row r="515" spans="1:200" s="14" customFormat="1" ht="18.75">
      <c r="A515" s="16"/>
      <c r="B515" s="44"/>
      <c r="C515" s="44"/>
      <c r="D515" s="45"/>
      <c r="E515" s="45"/>
      <c r="F515" s="45"/>
      <c r="G515" s="45"/>
      <c r="H515" s="45"/>
      <c r="I515" s="45"/>
      <c r="J515" s="50"/>
      <c r="K515" s="45"/>
      <c r="L515" s="45"/>
      <c r="M515" s="45"/>
      <c r="N515" s="45"/>
      <c r="O515" s="54"/>
      <c r="P515" s="52"/>
      <c r="Q515" s="45"/>
      <c r="R515" s="46"/>
      <c r="S515" s="46"/>
      <c r="T515" s="46"/>
      <c r="U515" s="46"/>
      <c r="V515" s="46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8"/>
      <c r="AI515" s="48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7"/>
      <c r="BX515" s="47"/>
      <c r="BY515" s="47"/>
      <c r="BZ515" s="47"/>
      <c r="CA515" s="47"/>
      <c r="CB515" s="47"/>
      <c r="CC515" s="19"/>
      <c r="CD515" s="19"/>
      <c r="CE515" s="19"/>
      <c r="CF515" s="19"/>
      <c r="CG515" s="19"/>
      <c r="CH515" s="19"/>
      <c r="CI515" s="19"/>
      <c r="CJ515" s="19"/>
      <c r="CK515" s="19"/>
      <c r="CL515" s="19"/>
      <c r="CM515" s="19"/>
      <c r="CN515"/>
      <c r="CO515"/>
      <c r="CP515"/>
      <c r="CQ515"/>
      <c r="CR515"/>
      <c r="CS515"/>
      <c r="CT515"/>
      <c r="CU515"/>
      <c r="CV515" s="43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</row>
    <row r="516" spans="1:200" s="14" customFormat="1" ht="18.75">
      <c r="A516" s="16"/>
      <c r="B516" s="44"/>
      <c r="C516" s="44"/>
      <c r="D516" s="45"/>
      <c r="E516" s="45"/>
      <c r="F516" s="45"/>
      <c r="G516" s="45"/>
      <c r="H516" s="45"/>
      <c r="I516" s="45"/>
      <c r="J516" s="50"/>
      <c r="K516" s="45"/>
      <c r="L516" s="45"/>
      <c r="M516" s="45"/>
      <c r="N516" s="45"/>
      <c r="O516" s="54"/>
      <c r="P516" s="52"/>
      <c r="Q516" s="45"/>
      <c r="R516" s="46"/>
      <c r="S516" s="46"/>
      <c r="T516" s="46"/>
      <c r="U516" s="46"/>
      <c r="V516" s="46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8"/>
      <c r="AI516" s="48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7"/>
      <c r="BX516" s="47"/>
      <c r="BY516" s="47"/>
      <c r="BZ516" s="47"/>
      <c r="CA516" s="47"/>
      <c r="CB516" s="47"/>
      <c r="CC516" s="19"/>
      <c r="CD516" s="19"/>
      <c r="CE516" s="19"/>
      <c r="CF516" s="19"/>
      <c r="CG516" s="19"/>
      <c r="CH516" s="19"/>
      <c r="CI516" s="19"/>
      <c r="CJ516" s="19"/>
      <c r="CK516" s="19"/>
      <c r="CL516" s="19"/>
      <c r="CM516" s="19"/>
      <c r="CN516"/>
      <c r="CO516"/>
      <c r="CP516"/>
      <c r="CQ516"/>
      <c r="CR516"/>
      <c r="CS516"/>
      <c r="CT516"/>
      <c r="CU516"/>
      <c r="CV516" s="43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</row>
    <row r="517" spans="1:200" s="14" customFormat="1" ht="18.75">
      <c r="A517" s="16"/>
      <c r="B517" s="44"/>
      <c r="C517" s="44"/>
      <c r="D517" s="45"/>
      <c r="E517" s="45"/>
      <c r="F517" s="45"/>
      <c r="G517" s="45"/>
      <c r="H517" s="45"/>
      <c r="I517" s="45"/>
      <c r="J517" s="50"/>
      <c r="K517" s="45"/>
      <c r="L517" s="45"/>
      <c r="M517" s="45"/>
      <c r="N517" s="45"/>
      <c r="O517" s="54"/>
      <c r="P517" s="52"/>
      <c r="Q517" s="45"/>
      <c r="R517" s="46"/>
      <c r="S517" s="46"/>
      <c r="T517" s="46"/>
      <c r="U517" s="46"/>
      <c r="V517" s="46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8"/>
      <c r="AI517" s="48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7"/>
      <c r="BX517" s="47"/>
      <c r="BY517" s="47"/>
      <c r="BZ517" s="47"/>
      <c r="CA517" s="47"/>
      <c r="CB517" s="47"/>
      <c r="CC517" s="19"/>
      <c r="CD517" s="19"/>
      <c r="CE517" s="19"/>
      <c r="CF517" s="19"/>
      <c r="CG517" s="19"/>
      <c r="CH517" s="19"/>
      <c r="CI517" s="19"/>
      <c r="CJ517" s="19"/>
      <c r="CK517" s="19"/>
      <c r="CL517" s="19"/>
      <c r="CM517" s="19"/>
      <c r="CN517"/>
      <c r="CO517"/>
      <c r="CP517"/>
      <c r="CQ517"/>
      <c r="CR517"/>
      <c r="CS517"/>
      <c r="CT517"/>
      <c r="CU517"/>
      <c r="CV517" s="43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</row>
    <row r="518" spans="1:200" s="14" customFormat="1" ht="18.75">
      <c r="A518" s="16"/>
      <c r="B518" s="44"/>
      <c r="C518" s="44"/>
      <c r="D518" s="45"/>
      <c r="E518" s="45"/>
      <c r="F518" s="45"/>
      <c r="G518" s="45"/>
      <c r="H518" s="45"/>
      <c r="I518" s="45"/>
      <c r="J518" s="50"/>
      <c r="K518" s="45"/>
      <c r="L518" s="45"/>
      <c r="M518" s="45"/>
      <c r="N518" s="45"/>
      <c r="O518" s="54"/>
      <c r="P518" s="52"/>
      <c r="Q518" s="45"/>
      <c r="R518" s="46"/>
      <c r="S518" s="46"/>
      <c r="T518" s="46"/>
      <c r="U518" s="46"/>
      <c r="V518" s="46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8"/>
      <c r="AI518" s="48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7"/>
      <c r="BX518" s="47"/>
      <c r="BY518" s="47"/>
      <c r="BZ518" s="47"/>
      <c r="CA518" s="47"/>
      <c r="CB518" s="47"/>
      <c r="CC518" s="19"/>
      <c r="CD518" s="19"/>
      <c r="CE518" s="19"/>
      <c r="CF518" s="19"/>
      <c r="CG518" s="19"/>
      <c r="CH518" s="19"/>
      <c r="CI518" s="19"/>
      <c r="CJ518" s="19"/>
      <c r="CK518" s="19"/>
      <c r="CL518" s="19"/>
      <c r="CM518" s="19"/>
      <c r="CN518"/>
      <c r="CO518"/>
      <c r="CP518"/>
      <c r="CQ518"/>
      <c r="CR518"/>
      <c r="CS518"/>
      <c r="CT518"/>
      <c r="CU518"/>
      <c r="CV518" s="43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</row>
    <row r="519" spans="1:200" s="14" customFormat="1" ht="18.75">
      <c r="A519" s="16"/>
      <c r="B519" s="44"/>
      <c r="C519" s="44"/>
      <c r="D519" s="45"/>
      <c r="E519" s="45"/>
      <c r="F519" s="45"/>
      <c r="G519" s="45"/>
      <c r="H519" s="45"/>
      <c r="I519" s="45"/>
      <c r="J519" s="50"/>
      <c r="K519" s="45"/>
      <c r="L519" s="45"/>
      <c r="M519" s="45"/>
      <c r="N519" s="45"/>
      <c r="O519" s="54"/>
      <c r="P519" s="52"/>
      <c r="Q519" s="45"/>
      <c r="R519" s="46"/>
      <c r="S519" s="46"/>
      <c r="T519" s="46"/>
      <c r="U519" s="46"/>
      <c r="V519" s="46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8"/>
      <c r="AI519" s="48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7"/>
      <c r="BX519" s="47"/>
      <c r="BY519" s="47"/>
      <c r="BZ519" s="47"/>
      <c r="CA519" s="47"/>
      <c r="CB519" s="47"/>
      <c r="CC519" s="19"/>
      <c r="CD519" s="19"/>
      <c r="CE519" s="19"/>
      <c r="CF519" s="19"/>
      <c r="CG519" s="19"/>
      <c r="CH519" s="19"/>
      <c r="CI519" s="19"/>
      <c r="CJ519" s="19"/>
      <c r="CK519" s="19"/>
      <c r="CL519" s="19"/>
      <c r="CM519" s="19"/>
      <c r="CN519"/>
      <c r="CO519"/>
      <c r="CP519"/>
      <c r="CQ519"/>
      <c r="CR519"/>
      <c r="CS519"/>
      <c r="CT519"/>
      <c r="CU519"/>
      <c r="CV519" s="43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</row>
    <row r="520" spans="1:200" s="14" customFormat="1" ht="18.75">
      <c r="A520" s="16"/>
      <c r="B520" s="44"/>
      <c r="C520" s="44"/>
      <c r="D520" s="45"/>
      <c r="E520" s="45"/>
      <c r="F520" s="45"/>
      <c r="G520" s="45"/>
      <c r="H520" s="45"/>
      <c r="I520" s="45"/>
      <c r="J520" s="50"/>
      <c r="K520" s="45"/>
      <c r="L520" s="45"/>
      <c r="M520" s="45"/>
      <c r="N520" s="45"/>
      <c r="O520" s="54"/>
      <c r="P520" s="52"/>
      <c r="Q520" s="45"/>
      <c r="R520" s="46"/>
      <c r="S520" s="46"/>
      <c r="T520" s="46"/>
      <c r="U520" s="46"/>
      <c r="V520" s="46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8"/>
      <c r="AI520" s="48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7"/>
      <c r="BX520" s="47"/>
      <c r="BY520" s="47"/>
      <c r="BZ520" s="47"/>
      <c r="CA520" s="47"/>
      <c r="CB520" s="47"/>
      <c r="CC520" s="19"/>
      <c r="CD520" s="19"/>
      <c r="CE520" s="19"/>
      <c r="CF520" s="19"/>
      <c r="CG520" s="19"/>
      <c r="CH520" s="19"/>
      <c r="CI520" s="19"/>
      <c r="CJ520" s="19"/>
      <c r="CK520" s="19"/>
      <c r="CL520" s="19"/>
      <c r="CM520" s="19"/>
      <c r="CN520"/>
      <c r="CO520"/>
      <c r="CP520"/>
      <c r="CQ520"/>
      <c r="CR520"/>
      <c r="CS520"/>
      <c r="CT520"/>
      <c r="CU520"/>
      <c r="CV520" s="43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</row>
    <row r="521" spans="1:200" s="14" customFormat="1" ht="18.75">
      <c r="A521" s="16"/>
      <c r="B521" s="44"/>
      <c r="C521" s="44"/>
      <c r="D521" s="45"/>
      <c r="E521" s="45"/>
      <c r="F521" s="45"/>
      <c r="G521" s="45"/>
      <c r="H521" s="45"/>
      <c r="I521" s="45"/>
      <c r="J521" s="50"/>
      <c r="K521" s="45"/>
      <c r="L521" s="45"/>
      <c r="M521" s="45"/>
      <c r="N521" s="45"/>
      <c r="O521" s="54"/>
      <c r="P521" s="52"/>
      <c r="Q521" s="45"/>
      <c r="R521" s="46"/>
      <c r="S521" s="46"/>
      <c r="T521" s="46"/>
      <c r="U521" s="46"/>
      <c r="V521" s="46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8"/>
      <c r="AI521" s="48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7"/>
      <c r="BX521" s="47"/>
      <c r="BY521" s="47"/>
      <c r="BZ521" s="47"/>
      <c r="CA521" s="47"/>
      <c r="CB521" s="47"/>
      <c r="CC521" s="19"/>
      <c r="CD521" s="19"/>
      <c r="CE521" s="19"/>
      <c r="CF521" s="19"/>
      <c r="CG521" s="19"/>
      <c r="CH521" s="19"/>
      <c r="CI521" s="19"/>
      <c r="CJ521" s="19"/>
      <c r="CK521" s="19"/>
      <c r="CL521" s="19"/>
      <c r="CM521" s="19"/>
      <c r="CN521"/>
      <c r="CO521"/>
      <c r="CP521"/>
      <c r="CQ521"/>
      <c r="CR521"/>
      <c r="CS521"/>
      <c r="CT521"/>
      <c r="CU521"/>
      <c r="CV521" s="43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</row>
    <row r="522" spans="1:200" s="14" customFormat="1" ht="18.75">
      <c r="A522" s="16"/>
      <c r="B522" s="44"/>
      <c r="C522" s="44"/>
      <c r="D522" s="45"/>
      <c r="E522" s="45"/>
      <c r="F522" s="45"/>
      <c r="G522" s="45"/>
      <c r="H522" s="45"/>
      <c r="I522" s="45"/>
      <c r="J522" s="50"/>
      <c r="K522" s="45"/>
      <c r="L522" s="45"/>
      <c r="M522" s="45"/>
      <c r="N522" s="45"/>
      <c r="O522" s="54"/>
      <c r="P522" s="52"/>
      <c r="Q522" s="45"/>
      <c r="R522" s="46"/>
      <c r="S522" s="46"/>
      <c r="T522" s="46"/>
      <c r="U522" s="46"/>
      <c r="V522" s="46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8"/>
      <c r="AI522" s="48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7"/>
      <c r="BX522" s="47"/>
      <c r="BY522" s="47"/>
      <c r="BZ522" s="47"/>
      <c r="CA522" s="47"/>
      <c r="CB522" s="47"/>
      <c r="CC522" s="19"/>
      <c r="CD522" s="19"/>
      <c r="CE522" s="19"/>
      <c r="CF522" s="19"/>
      <c r="CG522" s="19"/>
      <c r="CH522" s="19"/>
      <c r="CI522" s="19"/>
      <c r="CJ522" s="19"/>
      <c r="CK522" s="19"/>
      <c r="CL522" s="19"/>
      <c r="CM522" s="19"/>
      <c r="CN522"/>
      <c r="CO522"/>
      <c r="CP522"/>
      <c r="CQ522"/>
      <c r="CR522"/>
      <c r="CS522"/>
      <c r="CT522"/>
      <c r="CU522"/>
      <c r="CV522" s="43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</row>
    <row r="523" spans="1:200" s="14" customFormat="1" ht="18.75">
      <c r="A523" s="16"/>
      <c r="B523" s="44"/>
      <c r="C523" s="44"/>
      <c r="D523" s="45"/>
      <c r="E523" s="45"/>
      <c r="F523" s="45"/>
      <c r="G523" s="45"/>
      <c r="H523" s="45"/>
      <c r="I523" s="45"/>
      <c r="J523" s="50"/>
      <c r="K523" s="45"/>
      <c r="L523" s="45"/>
      <c r="M523" s="45"/>
      <c r="N523" s="45"/>
      <c r="O523" s="54"/>
      <c r="P523" s="52"/>
      <c r="Q523" s="45"/>
      <c r="R523" s="46"/>
      <c r="S523" s="46"/>
      <c r="T523" s="46"/>
      <c r="U523" s="46"/>
      <c r="V523" s="46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8"/>
      <c r="AI523" s="48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7"/>
      <c r="BX523" s="47"/>
      <c r="BY523" s="47"/>
      <c r="BZ523" s="47"/>
      <c r="CA523" s="47"/>
      <c r="CB523" s="47"/>
      <c r="CC523" s="19"/>
      <c r="CD523" s="19"/>
      <c r="CE523" s="19"/>
      <c r="CF523" s="19"/>
      <c r="CG523" s="19"/>
      <c r="CH523" s="19"/>
      <c r="CI523" s="19"/>
      <c r="CJ523" s="19"/>
      <c r="CK523" s="19"/>
      <c r="CL523" s="19"/>
      <c r="CM523" s="19"/>
      <c r="CN523"/>
      <c r="CO523"/>
      <c r="CP523"/>
      <c r="CQ523"/>
      <c r="CR523"/>
      <c r="CS523"/>
      <c r="CT523"/>
      <c r="CU523"/>
      <c r="CV523" s="4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</row>
    <row r="524" spans="1:200" s="14" customFormat="1" ht="18.75">
      <c r="A524" s="16"/>
      <c r="B524" s="44"/>
      <c r="C524" s="44"/>
      <c r="D524" s="45"/>
      <c r="E524" s="45"/>
      <c r="F524" s="45"/>
      <c r="G524" s="45"/>
      <c r="H524" s="45"/>
      <c r="I524" s="45"/>
      <c r="J524" s="50"/>
      <c r="K524" s="45"/>
      <c r="L524" s="45"/>
      <c r="M524" s="45"/>
      <c r="N524" s="45"/>
      <c r="O524" s="54"/>
      <c r="P524" s="52"/>
      <c r="Q524" s="45"/>
      <c r="R524" s="46"/>
      <c r="S524" s="46"/>
      <c r="T524" s="46"/>
      <c r="U524" s="46"/>
      <c r="V524" s="46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8"/>
      <c r="AI524" s="48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7"/>
      <c r="BX524" s="47"/>
      <c r="BY524" s="47"/>
      <c r="BZ524" s="47"/>
      <c r="CA524" s="47"/>
      <c r="CB524" s="47"/>
      <c r="CC524" s="19"/>
      <c r="CD524" s="19"/>
      <c r="CE524" s="19"/>
      <c r="CF524" s="19"/>
      <c r="CG524" s="19"/>
      <c r="CH524" s="19"/>
      <c r="CI524" s="19"/>
      <c r="CJ524" s="19"/>
      <c r="CK524" s="19"/>
      <c r="CL524" s="19"/>
      <c r="CM524" s="19"/>
      <c r="CN524"/>
      <c r="CO524"/>
      <c r="CP524"/>
      <c r="CQ524"/>
      <c r="CR524"/>
      <c r="CS524"/>
      <c r="CT524"/>
      <c r="CU524"/>
      <c r="CV524" s="43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</row>
    <row r="525" spans="1:200" s="14" customFormat="1" ht="18.75">
      <c r="A525" s="16"/>
      <c r="B525" s="44"/>
      <c r="C525" s="44"/>
      <c r="D525" s="45"/>
      <c r="E525" s="45"/>
      <c r="F525" s="45"/>
      <c r="G525" s="45"/>
      <c r="H525" s="45"/>
      <c r="I525" s="45"/>
      <c r="J525" s="50"/>
      <c r="K525" s="45"/>
      <c r="L525" s="45"/>
      <c r="M525" s="45"/>
      <c r="N525" s="45"/>
      <c r="O525" s="54"/>
      <c r="P525" s="52"/>
      <c r="Q525" s="45"/>
      <c r="R525" s="46"/>
      <c r="S525" s="46"/>
      <c r="T525" s="46"/>
      <c r="U525" s="46"/>
      <c r="V525" s="46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8"/>
      <c r="AI525" s="48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7"/>
      <c r="BX525" s="47"/>
      <c r="BY525" s="47"/>
      <c r="BZ525" s="47"/>
      <c r="CA525" s="47"/>
      <c r="CB525" s="47"/>
      <c r="CC525" s="19"/>
      <c r="CD525" s="19"/>
      <c r="CE525" s="19"/>
      <c r="CF525" s="19"/>
      <c r="CG525" s="19"/>
      <c r="CH525" s="19"/>
      <c r="CI525" s="19"/>
      <c r="CJ525" s="19"/>
      <c r="CK525" s="19"/>
      <c r="CL525" s="19"/>
      <c r="CM525" s="19"/>
      <c r="CN525"/>
      <c r="CO525"/>
      <c r="CP525"/>
      <c r="CQ525"/>
      <c r="CR525"/>
      <c r="CS525"/>
      <c r="CT525"/>
      <c r="CU525"/>
      <c r="CV525" s="43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</row>
    <row r="526" spans="1:200" s="14" customFormat="1" ht="18.75">
      <c r="A526" s="16"/>
      <c r="B526" s="44"/>
      <c r="C526" s="44"/>
      <c r="D526" s="45"/>
      <c r="E526" s="45"/>
      <c r="F526" s="45"/>
      <c r="G526" s="45"/>
      <c r="H526" s="45"/>
      <c r="I526" s="45"/>
      <c r="J526" s="50"/>
      <c r="K526" s="45"/>
      <c r="L526" s="45"/>
      <c r="M526" s="45"/>
      <c r="N526" s="45"/>
      <c r="O526" s="54"/>
      <c r="P526" s="52"/>
      <c r="Q526" s="45"/>
      <c r="R526" s="46"/>
      <c r="S526" s="46"/>
      <c r="T526" s="46"/>
      <c r="U526" s="46"/>
      <c r="V526" s="46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8"/>
      <c r="AI526" s="48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7"/>
      <c r="BX526" s="47"/>
      <c r="BY526" s="47"/>
      <c r="BZ526" s="47"/>
      <c r="CA526" s="47"/>
      <c r="CB526" s="47"/>
      <c r="CC526" s="19"/>
      <c r="CD526" s="19"/>
      <c r="CE526" s="19"/>
      <c r="CF526" s="19"/>
      <c r="CG526" s="19"/>
      <c r="CH526" s="19"/>
      <c r="CI526" s="19"/>
      <c r="CJ526" s="19"/>
      <c r="CK526" s="19"/>
      <c r="CL526" s="19"/>
      <c r="CM526" s="19"/>
      <c r="CN526"/>
      <c r="CO526"/>
      <c r="CP526"/>
      <c r="CQ526"/>
      <c r="CR526"/>
      <c r="CS526"/>
      <c r="CT526"/>
      <c r="CU526"/>
      <c r="CV526" s="43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</row>
    <row r="527" spans="1:200" s="14" customFormat="1" ht="18.75">
      <c r="A527" s="16"/>
      <c r="B527" s="44"/>
      <c r="C527" s="44"/>
      <c r="D527" s="45"/>
      <c r="E527" s="45"/>
      <c r="F527" s="45"/>
      <c r="G527" s="45"/>
      <c r="H527" s="45"/>
      <c r="I527" s="45"/>
      <c r="J527" s="50"/>
      <c r="K527" s="45"/>
      <c r="L527" s="45"/>
      <c r="M527" s="45"/>
      <c r="N527" s="45"/>
      <c r="O527" s="54"/>
      <c r="P527" s="52"/>
      <c r="Q527" s="45"/>
      <c r="R527" s="46"/>
      <c r="S527" s="46"/>
      <c r="T527" s="46"/>
      <c r="U527" s="46"/>
      <c r="V527" s="46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8"/>
      <c r="AI527" s="48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7"/>
      <c r="BX527" s="47"/>
      <c r="BY527" s="47"/>
      <c r="BZ527" s="47"/>
      <c r="CA527" s="47"/>
      <c r="CB527" s="47"/>
      <c r="CC527" s="19"/>
      <c r="CD527" s="19"/>
      <c r="CE527" s="19"/>
      <c r="CF527" s="19"/>
      <c r="CG527" s="19"/>
      <c r="CH527" s="19"/>
      <c r="CI527" s="19"/>
      <c r="CJ527" s="19"/>
      <c r="CK527" s="19"/>
      <c r="CL527" s="19"/>
      <c r="CM527" s="19"/>
      <c r="CN527"/>
      <c r="CO527"/>
      <c r="CP527"/>
      <c r="CQ527"/>
      <c r="CR527"/>
      <c r="CS527"/>
      <c r="CT527"/>
      <c r="CU527"/>
      <c r="CV527" s="43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</row>
    <row r="528" spans="1:200" s="14" customFormat="1" ht="18.75">
      <c r="A528" s="16"/>
      <c r="B528" s="44"/>
      <c r="C528" s="44"/>
      <c r="D528" s="45"/>
      <c r="E528" s="45"/>
      <c r="F528" s="45"/>
      <c r="G528" s="45"/>
      <c r="H528" s="45"/>
      <c r="I528" s="45"/>
      <c r="J528" s="50"/>
      <c r="K528" s="45"/>
      <c r="L528" s="45"/>
      <c r="M528" s="45"/>
      <c r="N528" s="45"/>
      <c r="O528" s="54"/>
      <c r="P528" s="52"/>
      <c r="Q528" s="45"/>
      <c r="R528" s="46"/>
      <c r="S528" s="46"/>
      <c r="T528" s="46"/>
      <c r="U528" s="46"/>
      <c r="V528" s="46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8"/>
      <c r="AI528" s="48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7"/>
      <c r="BX528" s="47"/>
      <c r="BY528" s="47"/>
      <c r="BZ528" s="47"/>
      <c r="CA528" s="47"/>
      <c r="CB528" s="47"/>
      <c r="CC528" s="19"/>
      <c r="CD528" s="19"/>
      <c r="CE528" s="19"/>
      <c r="CF528" s="19"/>
      <c r="CG528" s="19"/>
      <c r="CH528" s="19"/>
      <c r="CI528" s="19"/>
      <c r="CJ528" s="19"/>
      <c r="CK528" s="19"/>
      <c r="CL528" s="19"/>
      <c r="CM528" s="19"/>
      <c r="CN528"/>
      <c r="CO528"/>
      <c r="CP528"/>
      <c r="CQ528"/>
      <c r="CR528"/>
      <c r="CS528"/>
      <c r="CT528"/>
      <c r="CU528"/>
      <c r="CV528" s="43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</row>
    <row r="529" spans="1:200" s="14" customFormat="1" ht="18.75">
      <c r="A529" s="16"/>
      <c r="B529" s="44"/>
      <c r="C529" s="44"/>
      <c r="D529" s="45"/>
      <c r="E529" s="45"/>
      <c r="F529" s="45"/>
      <c r="G529" s="45"/>
      <c r="H529" s="45"/>
      <c r="I529" s="45"/>
      <c r="J529" s="50"/>
      <c r="K529" s="45"/>
      <c r="L529" s="45"/>
      <c r="M529" s="45"/>
      <c r="N529" s="45"/>
      <c r="O529" s="54"/>
      <c r="P529" s="52"/>
      <c r="Q529" s="45"/>
      <c r="R529" s="46"/>
      <c r="S529" s="46"/>
      <c r="T529" s="46"/>
      <c r="U529" s="46"/>
      <c r="V529" s="46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8"/>
      <c r="AI529" s="48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7"/>
      <c r="CA529" s="47"/>
      <c r="CB529" s="47"/>
      <c r="CC529" s="19"/>
      <c r="CD529" s="19"/>
      <c r="CE529" s="19"/>
      <c r="CF529" s="19"/>
      <c r="CG529" s="19"/>
      <c r="CH529" s="19"/>
      <c r="CI529" s="19"/>
      <c r="CJ529" s="19"/>
      <c r="CK529" s="19"/>
      <c r="CL529" s="19"/>
      <c r="CM529" s="19"/>
      <c r="CN529"/>
      <c r="CO529"/>
      <c r="CP529"/>
      <c r="CQ529"/>
      <c r="CR529"/>
      <c r="CS529"/>
      <c r="CT529"/>
      <c r="CU529"/>
      <c r="CV529" s="43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</row>
    <row r="530" spans="1:200" s="14" customFormat="1" ht="18.75">
      <c r="A530" s="16"/>
      <c r="B530" s="44"/>
      <c r="C530" s="44"/>
      <c r="D530" s="45"/>
      <c r="E530" s="45"/>
      <c r="F530" s="45"/>
      <c r="G530" s="45"/>
      <c r="H530" s="45"/>
      <c r="I530" s="45"/>
      <c r="J530" s="50"/>
      <c r="K530" s="45"/>
      <c r="L530" s="45"/>
      <c r="M530" s="45"/>
      <c r="N530" s="45"/>
      <c r="O530" s="54"/>
      <c r="P530" s="52"/>
      <c r="Q530" s="45"/>
      <c r="R530" s="46"/>
      <c r="S530" s="46"/>
      <c r="T530" s="46"/>
      <c r="U530" s="46"/>
      <c r="V530" s="46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8"/>
      <c r="AI530" s="48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7"/>
      <c r="BX530" s="47"/>
      <c r="BY530" s="47"/>
      <c r="BZ530" s="47"/>
      <c r="CA530" s="47"/>
      <c r="CB530" s="47"/>
      <c r="CC530" s="19"/>
      <c r="CD530" s="19"/>
      <c r="CE530" s="19"/>
      <c r="CF530" s="19"/>
      <c r="CG530" s="19"/>
      <c r="CH530" s="19"/>
      <c r="CI530" s="19"/>
      <c r="CJ530" s="19"/>
      <c r="CK530" s="19"/>
      <c r="CL530" s="19"/>
      <c r="CM530" s="19"/>
      <c r="CN530"/>
      <c r="CO530"/>
      <c r="CP530"/>
      <c r="CQ530"/>
      <c r="CR530"/>
      <c r="CS530"/>
      <c r="CT530"/>
      <c r="CU530"/>
      <c r="CV530" s="43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</row>
    <row r="531" spans="1:200" s="14" customFormat="1" ht="18.75">
      <c r="A531" s="16"/>
      <c r="B531" s="44"/>
      <c r="C531" s="44"/>
      <c r="D531" s="45"/>
      <c r="E531" s="45"/>
      <c r="F531" s="45"/>
      <c r="G531" s="45"/>
      <c r="H531" s="45"/>
      <c r="I531" s="45"/>
      <c r="J531" s="50"/>
      <c r="K531" s="45"/>
      <c r="L531" s="45"/>
      <c r="M531" s="45"/>
      <c r="N531" s="45"/>
      <c r="O531" s="54"/>
      <c r="P531" s="52"/>
      <c r="Q531" s="45"/>
      <c r="R531" s="46"/>
      <c r="S531" s="46"/>
      <c r="T531" s="46"/>
      <c r="U531" s="46"/>
      <c r="V531" s="46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8"/>
      <c r="AI531" s="48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7"/>
      <c r="CB531" s="47"/>
      <c r="CC531" s="19"/>
      <c r="CD531" s="19"/>
      <c r="CE531" s="19"/>
      <c r="CF531" s="19"/>
      <c r="CG531" s="19"/>
      <c r="CH531" s="19"/>
      <c r="CI531" s="19"/>
      <c r="CJ531" s="19"/>
      <c r="CK531" s="19"/>
      <c r="CL531" s="19"/>
      <c r="CM531" s="19"/>
      <c r="CN531"/>
      <c r="CO531"/>
      <c r="CP531"/>
      <c r="CQ531"/>
      <c r="CR531"/>
      <c r="CS531"/>
      <c r="CT531"/>
      <c r="CU531"/>
      <c r="CV531" s="43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</row>
    <row r="532" spans="1:200" s="14" customFormat="1" ht="18.75">
      <c r="A532" s="16"/>
      <c r="B532" s="44"/>
      <c r="C532" s="44"/>
      <c r="D532" s="45"/>
      <c r="E532" s="45"/>
      <c r="F532" s="45"/>
      <c r="G532" s="45"/>
      <c r="H532" s="45"/>
      <c r="I532" s="45"/>
      <c r="J532" s="50"/>
      <c r="K532" s="45"/>
      <c r="L532" s="45"/>
      <c r="M532" s="45"/>
      <c r="N532" s="45"/>
      <c r="O532" s="54"/>
      <c r="P532" s="52"/>
      <c r="Q532" s="45"/>
      <c r="R532" s="46"/>
      <c r="S532" s="46"/>
      <c r="T532" s="46"/>
      <c r="U532" s="46"/>
      <c r="V532" s="46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8"/>
      <c r="AI532" s="48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  <c r="BX532" s="47"/>
      <c r="BY532" s="47"/>
      <c r="BZ532" s="47"/>
      <c r="CA532" s="47"/>
      <c r="CB532" s="47"/>
      <c r="CC532" s="19"/>
      <c r="CD532" s="19"/>
      <c r="CE532" s="19"/>
      <c r="CF532" s="19"/>
      <c r="CG532" s="19"/>
      <c r="CH532" s="19"/>
      <c r="CI532" s="19"/>
      <c r="CJ532" s="19"/>
      <c r="CK532" s="19"/>
      <c r="CL532" s="19"/>
      <c r="CM532" s="19"/>
      <c r="CN532"/>
      <c r="CO532"/>
      <c r="CP532"/>
      <c r="CQ532"/>
      <c r="CR532"/>
      <c r="CS532"/>
      <c r="CT532"/>
      <c r="CU532"/>
      <c r="CV532" s="43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</row>
    <row r="533" spans="1:200" s="14" customFormat="1" ht="18.75">
      <c r="A533" s="16"/>
      <c r="B533" s="44"/>
      <c r="C533" s="44"/>
      <c r="D533" s="45"/>
      <c r="E533" s="45"/>
      <c r="F533" s="45"/>
      <c r="G533" s="45"/>
      <c r="H533" s="45"/>
      <c r="I533" s="45"/>
      <c r="J533" s="50"/>
      <c r="K533" s="45"/>
      <c r="L533" s="45"/>
      <c r="M533" s="45"/>
      <c r="N533" s="45"/>
      <c r="O533" s="54"/>
      <c r="P533" s="52"/>
      <c r="Q533" s="45"/>
      <c r="R533" s="46"/>
      <c r="S533" s="46"/>
      <c r="T533" s="46"/>
      <c r="U533" s="46"/>
      <c r="V533" s="46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8"/>
      <c r="AI533" s="48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  <c r="BX533" s="47"/>
      <c r="BY533" s="47"/>
      <c r="BZ533" s="47"/>
      <c r="CA533" s="47"/>
      <c r="CB533" s="47"/>
      <c r="CC533" s="19"/>
      <c r="CD533" s="19"/>
      <c r="CE533" s="19"/>
      <c r="CF533" s="19"/>
      <c r="CG533" s="19"/>
      <c r="CH533" s="19"/>
      <c r="CI533" s="19"/>
      <c r="CJ533" s="19"/>
      <c r="CK533" s="19"/>
      <c r="CL533" s="19"/>
      <c r="CM533" s="19"/>
      <c r="CN533"/>
      <c r="CO533"/>
      <c r="CP533"/>
      <c r="CQ533"/>
      <c r="CR533"/>
      <c r="CS533"/>
      <c r="CT533"/>
      <c r="CU533"/>
      <c r="CV533" s="4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</row>
    <row r="534" spans="1:200" s="14" customFormat="1" ht="18.75">
      <c r="A534" s="16"/>
      <c r="B534" s="44"/>
      <c r="C534" s="44"/>
      <c r="D534" s="45"/>
      <c r="E534" s="45"/>
      <c r="F534" s="45"/>
      <c r="G534" s="45"/>
      <c r="H534" s="45"/>
      <c r="I534" s="45"/>
      <c r="J534" s="50"/>
      <c r="K534" s="45"/>
      <c r="L534" s="45"/>
      <c r="M534" s="45"/>
      <c r="N534" s="45"/>
      <c r="O534" s="54"/>
      <c r="P534" s="52"/>
      <c r="Q534" s="45"/>
      <c r="R534" s="46"/>
      <c r="S534" s="46"/>
      <c r="T534" s="46"/>
      <c r="U534" s="46"/>
      <c r="V534" s="46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8"/>
      <c r="AI534" s="48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7"/>
      <c r="BX534" s="47"/>
      <c r="BY534" s="47"/>
      <c r="BZ534" s="47"/>
      <c r="CA534" s="47"/>
      <c r="CB534" s="47"/>
      <c r="CC534" s="19"/>
      <c r="CD534" s="19"/>
      <c r="CE534" s="19"/>
      <c r="CF534" s="19"/>
      <c r="CG534" s="19"/>
      <c r="CH534" s="19"/>
      <c r="CI534" s="19"/>
      <c r="CJ534" s="19"/>
      <c r="CK534" s="19"/>
      <c r="CL534" s="19"/>
      <c r="CM534" s="19"/>
      <c r="CN534"/>
      <c r="CO534"/>
      <c r="CP534"/>
      <c r="CQ534"/>
      <c r="CR534"/>
      <c r="CS534"/>
      <c r="CT534"/>
      <c r="CU534"/>
      <c r="CV534" s="43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</row>
    <row r="535" spans="1:200" s="14" customFormat="1" ht="18.75">
      <c r="A535" s="16"/>
      <c r="B535" s="44"/>
      <c r="C535" s="44"/>
      <c r="D535" s="45"/>
      <c r="E535" s="45"/>
      <c r="F535" s="45"/>
      <c r="G535" s="45"/>
      <c r="H535" s="45"/>
      <c r="I535" s="45"/>
      <c r="J535" s="50"/>
      <c r="K535" s="45"/>
      <c r="L535" s="45"/>
      <c r="M535" s="45"/>
      <c r="N535" s="45"/>
      <c r="O535" s="54"/>
      <c r="P535" s="52"/>
      <c r="Q535" s="45"/>
      <c r="R535" s="46"/>
      <c r="S535" s="46"/>
      <c r="T535" s="46"/>
      <c r="U535" s="46"/>
      <c r="V535" s="46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8"/>
      <c r="AI535" s="48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7"/>
      <c r="BX535" s="47"/>
      <c r="BY535" s="47"/>
      <c r="BZ535" s="47"/>
      <c r="CA535" s="47"/>
      <c r="CB535" s="47"/>
      <c r="CC535" s="19"/>
      <c r="CD535" s="19"/>
      <c r="CE535" s="19"/>
      <c r="CF535" s="19"/>
      <c r="CG535" s="19"/>
      <c r="CH535" s="19"/>
      <c r="CI535" s="19"/>
      <c r="CJ535" s="19"/>
      <c r="CK535" s="19"/>
      <c r="CL535" s="19"/>
      <c r="CM535" s="19"/>
      <c r="CN535"/>
      <c r="CO535"/>
      <c r="CP535"/>
      <c r="CQ535"/>
      <c r="CR535"/>
      <c r="CS535"/>
      <c r="CT535"/>
      <c r="CU535"/>
      <c r="CV535" s="43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</row>
    <row r="536" spans="1:200" s="14" customFormat="1" ht="18.75">
      <c r="A536" s="16"/>
      <c r="B536" s="44"/>
      <c r="C536" s="44"/>
      <c r="D536" s="45"/>
      <c r="E536" s="45"/>
      <c r="F536" s="45"/>
      <c r="G536" s="45"/>
      <c r="H536" s="45"/>
      <c r="I536" s="45"/>
      <c r="J536" s="50"/>
      <c r="K536" s="45"/>
      <c r="L536" s="45"/>
      <c r="M536" s="45"/>
      <c r="N536" s="45"/>
      <c r="O536" s="54"/>
      <c r="P536" s="52"/>
      <c r="Q536" s="45"/>
      <c r="R536" s="46"/>
      <c r="S536" s="46"/>
      <c r="T536" s="46"/>
      <c r="U536" s="46"/>
      <c r="V536" s="46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8"/>
      <c r="AI536" s="48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  <c r="BX536" s="47"/>
      <c r="BY536" s="47"/>
      <c r="BZ536" s="47"/>
      <c r="CA536" s="47"/>
      <c r="CB536" s="47"/>
      <c r="CC536" s="19"/>
      <c r="CD536" s="19"/>
      <c r="CE536" s="19"/>
      <c r="CF536" s="19"/>
      <c r="CG536" s="19"/>
      <c r="CH536" s="19"/>
      <c r="CI536" s="19"/>
      <c r="CJ536" s="19"/>
      <c r="CK536" s="19"/>
      <c r="CL536" s="19"/>
      <c r="CM536" s="19"/>
      <c r="CN536"/>
      <c r="CO536"/>
      <c r="CP536"/>
      <c r="CQ536"/>
      <c r="CR536"/>
      <c r="CS536"/>
      <c r="CT536"/>
      <c r="CU536"/>
      <c r="CV536" s="43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</row>
    <row r="537" spans="1:200" s="14" customFormat="1" ht="18.75">
      <c r="A537" s="16"/>
      <c r="B537" s="44"/>
      <c r="C537" s="44"/>
      <c r="D537" s="45"/>
      <c r="E537" s="45"/>
      <c r="F537" s="45"/>
      <c r="G537" s="45"/>
      <c r="H537" s="45"/>
      <c r="I537" s="45"/>
      <c r="J537" s="50"/>
      <c r="K537" s="45"/>
      <c r="L537" s="45"/>
      <c r="M537" s="45"/>
      <c r="N537" s="45"/>
      <c r="O537" s="59"/>
      <c r="P537" s="52"/>
      <c r="Q537" s="45"/>
      <c r="R537" s="46"/>
      <c r="S537" s="46"/>
      <c r="T537" s="46"/>
      <c r="U537" s="46"/>
      <c r="V537" s="46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8"/>
      <c r="AI537" s="48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  <c r="BX537" s="47"/>
      <c r="BY537" s="47"/>
      <c r="BZ537" s="47"/>
      <c r="CA537" s="47"/>
      <c r="CB537" s="47"/>
      <c r="CC537" s="19"/>
      <c r="CD537" s="19"/>
      <c r="CE537" s="19"/>
      <c r="CF537" s="19"/>
      <c r="CG537" s="19"/>
      <c r="CH537" s="19"/>
      <c r="CI537" s="19"/>
      <c r="CJ537" s="19"/>
      <c r="CK537" s="19"/>
      <c r="CL537" s="19"/>
      <c r="CM537" s="19"/>
      <c r="CN537"/>
      <c r="CO537"/>
      <c r="CP537"/>
      <c r="CQ537"/>
      <c r="CR537"/>
      <c r="CS537"/>
      <c r="CT537"/>
      <c r="CU537"/>
      <c r="CV537" s="43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</row>
    <row r="538" spans="1:200" s="14" customFormat="1" ht="18.75">
      <c r="A538" s="16"/>
      <c r="B538" s="44"/>
      <c r="C538" s="44"/>
      <c r="D538" s="45"/>
      <c r="E538" s="45"/>
      <c r="F538" s="45"/>
      <c r="G538" s="45"/>
      <c r="H538" s="45"/>
      <c r="I538" s="45"/>
      <c r="J538" s="50"/>
      <c r="K538" s="45"/>
      <c r="L538" s="45"/>
      <c r="M538" s="45"/>
      <c r="N538" s="45"/>
      <c r="O538" s="59"/>
      <c r="P538" s="52"/>
      <c r="Q538" s="45"/>
      <c r="R538" s="46"/>
      <c r="S538" s="46"/>
      <c r="T538" s="46"/>
      <c r="U538" s="46"/>
      <c r="V538" s="46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8"/>
      <c r="AI538" s="48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  <c r="BX538" s="47"/>
      <c r="BY538" s="47"/>
      <c r="BZ538" s="47"/>
      <c r="CA538" s="47"/>
      <c r="CB538" s="47"/>
      <c r="CC538" s="19"/>
      <c r="CD538" s="19"/>
      <c r="CE538" s="19"/>
      <c r="CF538" s="19"/>
      <c r="CG538" s="19"/>
      <c r="CH538" s="19"/>
      <c r="CI538" s="19"/>
      <c r="CJ538" s="19"/>
      <c r="CK538" s="19"/>
      <c r="CL538" s="19"/>
      <c r="CM538" s="19"/>
      <c r="CN538"/>
      <c r="CO538"/>
      <c r="CP538"/>
      <c r="CQ538"/>
      <c r="CR538"/>
      <c r="CS538"/>
      <c r="CT538"/>
      <c r="CU538"/>
      <c r="CV538" s="43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</row>
    <row r="539" spans="1:200" s="14" customFormat="1" ht="18.75">
      <c r="A539" s="16"/>
      <c r="B539" s="44"/>
      <c r="C539" s="44"/>
      <c r="D539" s="45"/>
      <c r="E539" s="45"/>
      <c r="F539" s="45"/>
      <c r="G539" s="45"/>
      <c r="H539" s="45"/>
      <c r="I539" s="45"/>
      <c r="J539" s="50"/>
      <c r="K539" s="45"/>
      <c r="L539" s="45"/>
      <c r="M539" s="45"/>
      <c r="N539" s="45"/>
      <c r="O539" s="54"/>
      <c r="P539" s="52"/>
      <c r="Q539" s="45"/>
      <c r="R539" s="46"/>
      <c r="S539" s="46"/>
      <c r="T539" s="46"/>
      <c r="U539" s="46"/>
      <c r="V539" s="46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8"/>
      <c r="AI539" s="48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7"/>
      <c r="CA539" s="47"/>
      <c r="CB539" s="47"/>
      <c r="CC539" s="19"/>
      <c r="CD539" s="19"/>
      <c r="CE539" s="19"/>
      <c r="CF539" s="19"/>
      <c r="CG539" s="19"/>
      <c r="CH539" s="19"/>
      <c r="CI539" s="19"/>
      <c r="CJ539" s="19"/>
      <c r="CK539" s="19"/>
      <c r="CL539" s="19"/>
      <c r="CM539" s="19"/>
      <c r="CN539"/>
      <c r="CO539"/>
      <c r="CP539"/>
      <c r="CQ539"/>
      <c r="CR539"/>
      <c r="CS539"/>
      <c r="CT539"/>
      <c r="CU539"/>
      <c r="CV539" s="43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</row>
    <row r="540" spans="1:200" s="14" customFormat="1" ht="18.75">
      <c r="A540" s="16"/>
      <c r="B540" s="44"/>
      <c r="C540" s="44"/>
      <c r="D540" s="45"/>
      <c r="E540" s="45"/>
      <c r="F540" s="45"/>
      <c r="G540" s="45"/>
      <c r="H540" s="45"/>
      <c r="I540" s="45"/>
      <c r="J540" s="50"/>
      <c r="K540" s="45"/>
      <c r="L540" s="45"/>
      <c r="M540" s="45"/>
      <c r="N540" s="45"/>
      <c r="O540" s="56"/>
      <c r="P540" s="52"/>
      <c r="Q540" s="45"/>
      <c r="R540" s="46"/>
      <c r="S540" s="46"/>
      <c r="T540" s="46"/>
      <c r="U540" s="46"/>
      <c r="V540" s="46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8"/>
      <c r="AI540" s="48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19"/>
      <c r="CD540" s="19"/>
      <c r="CE540" s="19"/>
      <c r="CF540" s="19"/>
      <c r="CG540" s="19"/>
      <c r="CH540" s="19"/>
      <c r="CI540" s="19"/>
      <c r="CJ540" s="19"/>
      <c r="CK540" s="19"/>
      <c r="CL540" s="19"/>
      <c r="CM540" s="19"/>
      <c r="CN540"/>
      <c r="CO540"/>
      <c r="CP540"/>
      <c r="CQ540"/>
      <c r="CR540"/>
      <c r="CS540"/>
      <c r="CT540"/>
      <c r="CU540"/>
      <c r="CV540" s="43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</row>
    <row r="541" spans="1:200" s="14" customFormat="1" ht="18.75">
      <c r="A541" s="16"/>
      <c r="B541" s="44"/>
      <c r="C541" s="44"/>
      <c r="D541" s="45"/>
      <c r="E541" s="45"/>
      <c r="F541" s="45"/>
      <c r="G541" s="45"/>
      <c r="H541" s="45"/>
      <c r="I541" s="45"/>
      <c r="J541" s="50"/>
      <c r="K541" s="45"/>
      <c r="L541" s="45"/>
      <c r="M541" s="45"/>
      <c r="N541" s="45"/>
      <c r="O541" s="54"/>
      <c r="P541" s="52"/>
      <c r="Q541" s="45"/>
      <c r="R541" s="46"/>
      <c r="S541" s="46"/>
      <c r="T541" s="46"/>
      <c r="U541" s="46"/>
      <c r="V541" s="46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8"/>
      <c r="AI541" s="48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7"/>
      <c r="BX541" s="47"/>
      <c r="BY541" s="47"/>
      <c r="BZ541" s="47"/>
      <c r="CA541" s="47"/>
      <c r="CB541" s="47"/>
      <c r="CC541" s="19"/>
      <c r="CD541" s="19"/>
      <c r="CE541" s="19"/>
      <c r="CF541" s="19"/>
      <c r="CG541" s="19"/>
      <c r="CH541" s="19"/>
      <c r="CI541" s="19"/>
      <c r="CJ541" s="19"/>
      <c r="CK541" s="19"/>
      <c r="CL541" s="19"/>
      <c r="CM541" s="19"/>
      <c r="CN541"/>
      <c r="CO541"/>
      <c r="CP541"/>
      <c r="CQ541"/>
      <c r="CR541"/>
      <c r="CS541"/>
      <c r="CT541"/>
      <c r="CU541"/>
      <c r="CV541" s="43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</row>
    <row r="542" spans="1:200" s="14" customFormat="1" ht="18.75">
      <c r="A542" s="16"/>
      <c r="B542" s="44"/>
      <c r="C542" s="44"/>
      <c r="D542" s="45"/>
      <c r="E542" s="45"/>
      <c r="F542" s="45"/>
      <c r="G542" s="45"/>
      <c r="H542" s="45"/>
      <c r="I542" s="45"/>
      <c r="J542" s="50"/>
      <c r="K542" s="45"/>
      <c r="L542" s="45"/>
      <c r="M542" s="45"/>
      <c r="N542" s="45"/>
      <c r="O542" s="54"/>
      <c r="P542" s="52"/>
      <c r="Q542" s="45"/>
      <c r="R542" s="46"/>
      <c r="S542" s="46"/>
      <c r="T542" s="46"/>
      <c r="U542" s="46"/>
      <c r="V542" s="46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8"/>
      <c r="AI542" s="48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  <c r="BX542" s="47"/>
      <c r="BY542" s="47"/>
      <c r="BZ542" s="47"/>
      <c r="CA542" s="47"/>
      <c r="CB542" s="47"/>
      <c r="CC542" s="19"/>
      <c r="CD542" s="19"/>
      <c r="CE542" s="19"/>
      <c r="CF542" s="19"/>
      <c r="CG542" s="19"/>
      <c r="CH542" s="19"/>
      <c r="CI542" s="19"/>
      <c r="CJ542" s="19"/>
      <c r="CK542" s="19"/>
      <c r="CL542" s="19"/>
      <c r="CM542" s="19"/>
      <c r="CN542"/>
      <c r="CO542"/>
      <c r="CP542"/>
      <c r="CQ542"/>
      <c r="CR542"/>
      <c r="CS542"/>
      <c r="CT542"/>
      <c r="CU542"/>
      <c r="CV542" s="43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</row>
    <row r="543" spans="1:200" s="14" customFormat="1" ht="18.75">
      <c r="A543" s="16"/>
      <c r="B543" s="44"/>
      <c r="C543" s="44"/>
      <c r="D543" s="45"/>
      <c r="E543" s="45"/>
      <c r="F543" s="45"/>
      <c r="G543" s="45"/>
      <c r="H543" s="45"/>
      <c r="I543" s="45"/>
      <c r="J543" s="50"/>
      <c r="K543" s="45"/>
      <c r="L543" s="45"/>
      <c r="M543" s="45"/>
      <c r="N543" s="45"/>
      <c r="O543" s="56"/>
      <c r="P543" s="52"/>
      <c r="Q543" s="45"/>
      <c r="R543" s="46"/>
      <c r="S543" s="46"/>
      <c r="T543" s="46"/>
      <c r="U543" s="46"/>
      <c r="V543" s="46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8"/>
      <c r="AI543" s="48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19"/>
      <c r="CD543" s="19"/>
      <c r="CE543" s="19"/>
      <c r="CF543" s="19"/>
      <c r="CG543" s="19"/>
      <c r="CH543" s="19"/>
      <c r="CI543" s="19"/>
      <c r="CJ543" s="19"/>
      <c r="CK543" s="19"/>
      <c r="CL543" s="19"/>
      <c r="CM543" s="19"/>
      <c r="CN543"/>
      <c r="CO543"/>
      <c r="CP543"/>
      <c r="CQ543"/>
      <c r="CR543"/>
      <c r="CS543"/>
      <c r="CT543"/>
      <c r="CU543"/>
      <c r="CV543" s="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</row>
    <row r="544" spans="1:200" s="14" customFormat="1" ht="18.75">
      <c r="A544" s="16"/>
      <c r="B544" s="44"/>
      <c r="C544" s="44"/>
      <c r="D544" s="45"/>
      <c r="E544" s="45"/>
      <c r="F544" s="45"/>
      <c r="G544" s="45"/>
      <c r="H544" s="45"/>
      <c r="I544" s="45"/>
      <c r="J544" s="50"/>
      <c r="K544" s="45"/>
      <c r="L544" s="45"/>
      <c r="M544" s="45"/>
      <c r="N544" s="45"/>
      <c r="O544" s="53"/>
      <c r="P544" s="52"/>
      <c r="Q544" s="45"/>
      <c r="R544" s="46"/>
      <c r="S544" s="46"/>
      <c r="T544" s="46"/>
      <c r="U544" s="46"/>
      <c r="V544" s="46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8"/>
      <c r="AI544" s="48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  <c r="BX544" s="47"/>
      <c r="BY544" s="47"/>
      <c r="BZ544" s="47"/>
      <c r="CA544" s="47"/>
      <c r="CB544" s="47"/>
      <c r="CC544" s="19"/>
      <c r="CD544" s="19"/>
      <c r="CE544" s="19"/>
      <c r="CF544" s="19"/>
      <c r="CG544" s="19"/>
      <c r="CH544" s="19"/>
      <c r="CI544" s="19"/>
      <c r="CJ544" s="19"/>
      <c r="CK544" s="19"/>
      <c r="CL544" s="19"/>
      <c r="CM544" s="19"/>
      <c r="CN544"/>
      <c r="CO544"/>
      <c r="CP544"/>
      <c r="CQ544"/>
      <c r="CR544"/>
      <c r="CS544"/>
      <c r="CT544"/>
      <c r="CU544"/>
      <c r="CV544" s="43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</row>
    <row r="545" spans="1:200" s="14" customFormat="1" ht="18.75">
      <c r="A545" s="16"/>
      <c r="B545" s="44"/>
      <c r="C545" s="44"/>
      <c r="D545" s="45"/>
      <c r="E545" s="45"/>
      <c r="F545" s="45"/>
      <c r="G545" s="45"/>
      <c r="H545" s="45"/>
      <c r="I545" s="45"/>
      <c r="J545" s="50"/>
      <c r="K545" s="45"/>
      <c r="L545" s="45"/>
      <c r="M545" s="45"/>
      <c r="N545" s="45"/>
      <c r="O545" s="56"/>
      <c r="P545" s="52"/>
      <c r="Q545" s="45"/>
      <c r="R545" s="46"/>
      <c r="S545" s="46"/>
      <c r="T545" s="46"/>
      <c r="U545" s="46"/>
      <c r="V545" s="46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8"/>
      <c r="AI545" s="48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  <c r="BX545" s="47"/>
      <c r="BY545" s="47"/>
      <c r="BZ545" s="47"/>
      <c r="CA545" s="47"/>
      <c r="CB545" s="47"/>
      <c r="CC545" s="19"/>
      <c r="CD545" s="19"/>
      <c r="CE545" s="19"/>
      <c r="CF545" s="19"/>
      <c r="CG545" s="19"/>
      <c r="CH545" s="19"/>
      <c r="CI545" s="19"/>
      <c r="CJ545" s="19"/>
      <c r="CK545" s="19"/>
      <c r="CL545" s="19"/>
      <c r="CM545" s="19"/>
      <c r="CN545"/>
      <c r="CO545"/>
      <c r="CP545"/>
      <c r="CQ545"/>
      <c r="CR545"/>
      <c r="CS545"/>
      <c r="CT545"/>
      <c r="CU545"/>
      <c r="CV545" s="43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</row>
    <row r="546" spans="1:200" s="14" customFormat="1" ht="18.75">
      <c r="A546" s="16"/>
      <c r="B546" s="44"/>
      <c r="C546" s="44"/>
      <c r="D546" s="45"/>
      <c r="E546" s="45"/>
      <c r="F546" s="45"/>
      <c r="G546" s="45"/>
      <c r="H546" s="45"/>
      <c r="I546" s="45"/>
      <c r="J546" s="50"/>
      <c r="K546" s="45"/>
      <c r="L546" s="45"/>
      <c r="M546" s="45"/>
      <c r="N546" s="45"/>
      <c r="O546" s="60"/>
      <c r="P546" s="52"/>
      <c r="Q546" s="45"/>
      <c r="R546" s="46"/>
      <c r="S546" s="46"/>
      <c r="T546" s="46"/>
      <c r="U546" s="46"/>
      <c r="V546" s="46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8"/>
      <c r="AI546" s="48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  <c r="BX546" s="47"/>
      <c r="BY546" s="47"/>
      <c r="BZ546" s="47"/>
      <c r="CA546" s="47"/>
      <c r="CB546" s="47"/>
      <c r="CC546" s="19"/>
      <c r="CD546" s="19"/>
      <c r="CE546" s="19"/>
      <c r="CF546" s="19"/>
      <c r="CG546" s="19"/>
      <c r="CH546" s="19"/>
      <c r="CI546" s="19"/>
      <c r="CJ546" s="19"/>
      <c r="CK546" s="19"/>
      <c r="CL546" s="19"/>
      <c r="CM546" s="19"/>
      <c r="CN546"/>
      <c r="CO546"/>
      <c r="CP546"/>
      <c r="CQ546"/>
      <c r="CR546"/>
      <c r="CS546"/>
      <c r="CT546"/>
      <c r="CU546"/>
      <c r="CV546" s="43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</row>
    <row r="547" spans="1:200" s="14" customFormat="1" ht="18.75">
      <c r="A547" s="16"/>
      <c r="B547" s="44"/>
      <c r="C547" s="44"/>
      <c r="D547" s="45"/>
      <c r="E547" s="45"/>
      <c r="F547" s="45"/>
      <c r="G547" s="45"/>
      <c r="H547" s="45"/>
      <c r="I547" s="45"/>
      <c r="J547" s="50"/>
      <c r="K547" s="45"/>
      <c r="L547" s="45"/>
      <c r="M547" s="45"/>
      <c r="N547" s="45"/>
      <c r="O547" s="54"/>
      <c r="P547" s="52"/>
      <c r="Q547" s="45"/>
      <c r="R547" s="46"/>
      <c r="S547" s="46"/>
      <c r="T547" s="46"/>
      <c r="U547" s="46"/>
      <c r="V547" s="46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8"/>
      <c r="AI547" s="48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7"/>
      <c r="BX547" s="47"/>
      <c r="BY547" s="47"/>
      <c r="BZ547" s="47"/>
      <c r="CA547" s="47"/>
      <c r="CB547" s="47"/>
      <c r="CC547" s="19"/>
      <c r="CD547" s="19"/>
      <c r="CE547" s="19"/>
      <c r="CF547" s="19"/>
      <c r="CG547" s="19"/>
      <c r="CH547" s="19"/>
      <c r="CI547" s="19"/>
      <c r="CJ547" s="19"/>
      <c r="CK547" s="19"/>
      <c r="CL547" s="19"/>
      <c r="CM547" s="19"/>
      <c r="CN547"/>
      <c r="CO547"/>
      <c r="CP547"/>
      <c r="CQ547"/>
      <c r="CR547"/>
      <c r="CS547"/>
      <c r="CT547"/>
      <c r="CU547"/>
      <c r="CV547" s="43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</row>
    <row r="548" spans="1:200" s="14" customFormat="1" ht="18.75">
      <c r="A548" s="16"/>
      <c r="B548" s="44"/>
      <c r="C548" s="44"/>
      <c r="D548" s="45"/>
      <c r="E548" s="45"/>
      <c r="F548" s="45"/>
      <c r="G548" s="45"/>
      <c r="H548" s="45"/>
      <c r="I548" s="45"/>
      <c r="J548" s="50"/>
      <c r="K548" s="45"/>
      <c r="L548" s="45"/>
      <c r="M548" s="45"/>
      <c r="N548" s="45"/>
      <c r="O548" s="54"/>
      <c r="P548" s="52"/>
      <c r="Q548" s="45"/>
      <c r="R548" s="46"/>
      <c r="S548" s="46"/>
      <c r="T548" s="46"/>
      <c r="U548" s="46"/>
      <c r="V548" s="46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8"/>
      <c r="AI548" s="48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  <c r="BX548" s="47"/>
      <c r="BY548" s="47"/>
      <c r="BZ548" s="47"/>
      <c r="CA548" s="47"/>
      <c r="CB548" s="47"/>
      <c r="CC548" s="19"/>
      <c r="CD548" s="19"/>
      <c r="CE548" s="19"/>
      <c r="CF548" s="19"/>
      <c r="CG548" s="19"/>
      <c r="CH548" s="19"/>
      <c r="CI548" s="19"/>
      <c r="CJ548" s="19"/>
      <c r="CK548" s="19"/>
      <c r="CL548" s="19"/>
      <c r="CM548" s="19"/>
      <c r="CN548"/>
      <c r="CO548"/>
      <c r="CP548"/>
      <c r="CQ548"/>
      <c r="CR548"/>
      <c r="CS548"/>
      <c r="CT548"/>
      <c r="CU548"/>
      <c r="CV548" s="43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</row>
    <row r="549" spans="1:200" s="14" customFormat="1" ht="18.75">
      <c r="A549" s="16"/>
      <c r="B549" s="44"/>
      <c r="C549" s="44"/>
      <c r="D549" s="45"/>
      <c r="E549" s="45"/>
      <c r="F549" s="45"/>
      <c r="G549" s="45"/>
      <c r="H549" s="45"/>
      <c r="I549" s="45"/>
      <c r="J549" s="50"/>
      <c r="K549" s="45"/>
      <c r="L549" s="45"/>
      <c r="M549" s="45"/>
      <c r="N549" s="45"/>
      <c r="O549" s="51"/>
      <c r="P549" s="52"/>
      <c r="Q549" s="45"/>
      <c r="R549" s="46"/>
      <c r="S549" s="46"/>
      <c r="T549" s="46"/>
      <c r="U549" s="46"/>
      <c r="V549" s="46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8"/>
      <c r="AI549" s="48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7"/>
      <c r="BX549" s="47"/>
      <c r="BY549" s="47"/>
      <c r="BZ549" s="47"/>
      <c r="CA549" s="47"/>
      <c r="CB549" s="47"/>
      <c r="CC549" s="19"/>
      <c r="CD549" s="19"/>
      <c r="CE549" s="19"/>
      <c r="CF549" s="19"/>
      <c r="CG549" s="19"/>
      <c r="CH549" s="19"/>
      <c r="CI549" s="19"/>
      <c r="CJ549" s="19"/>
      <c r="CK549" s="19"/>
      <c r="CL549" s="19"/>
      <c r="CM549" s="19"/>
      <c r="CN549"/>
      <c r="CO549"/>
      <c r="CP549"/>
      <c r="CQ549"/>
      <c r="CR549"/>
      <c r="CS549"/>
      <c r="CT549"/>
      <c r="CU549"/>
      <c r="CV549" s="43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</row>
    <row r="550" spans="1:200" s="14" customFormat="1" ht="18.75">
      <c r="A550" s="16"/>
      <c r="B550" s="44"/>
      <c r="C550" s="44"/>
      <c r="D550" s="45"/>
      <c r="E550" s="45"/>
      <c r="F550" s="45"/>
      <c r="G550" s="45"/>
      <c r="H550" s="45"/>
      <c r="I550" s="45"/>
      <c r="J550" s="50"/>
      <c r="K550" s="45"/>
      <c r="L550" s="45"/>
      <c r="M550" s="45"/>
      <c r="N550" s="45"/>
      <c r="O550" s="62"/>
      <c r="P550" s="52"/>
      <c r="Q550" s="45"/>
      <c r="R550" s="46"/>
      <c r="S550" s="46"/>
      <c r="T550" s="46"/>
      <c r="U550" s="46"/>
      <c r="V550" s="46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8"/>
      <c r="AI550" s="48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  <c r="BX550" s="47"/>
      <c r="BY550" s="47"/>
      <c r="BZ550" s="47"/>
      <c r="CA550" s="47"/>
      <c r="CB550" s="47"/>
      <c r="CC550" s="19"/>
      <c r="CD550" s="19"/>
      <c r="CE550" s="19"/>
      <c r="CF550" s="19"/>
      <c r="CG550" s="19"/>
      <c r="CH550" s="19"/>
      <c r="CI550" s="19"/>
      <c r="CJ550" s="19"/>
      <c r="CK550" s="19"/>
      <c r="CL550" s="19"/>
      <c r="CM550" s="19"/>
      <c r="CN550"/>
      <c r="CO550"/>
      <c r="CP550"/>
      <c r="CQ550"/>
      <c r="CR550"/>
      <c r="CS550"/>
      <c r="CT550"/>
      <c r="CU550"/>
      <c r="CV550" s="43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</row>
    <row r="551" spans="1:200" s="14" customFormat="1" ht="18.75">
      <c r="A551" s="16"/>
      <c r="B551" s="44"/>
      <c r="C551" s="44"/>
      <c r="D551" s="45"/>
      <c r="E551" s="45"/>
      <c r="F551" s="45"/>
      <c r="G551" s="45"/>
      <c r="H551" s="45"/>
      <c r="I551" s="45"/>
      <c r="J551" s="50"/>
      <c r="K551" s="45"/>
      <c r="L551" s="45"/>
      <c r="M551" s="45"/>
      <c r="N551" s="45"/>
      <c r="O551" s="54"/>
      <c r="P551" s="52"/>
      <c r="Q551" s="45"/>
      <c r="R551" s="46"/>
      <c r="S551" s="46"/>
      <c r="T551" s="46"/>
      <c r="U551" s="46"/>
      <c r="V551" s="46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8"/>
      <c r="AI551" s="48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19"/>
      <c r="CD551" s="19"/>
      <c r="CE551" s="19"/>
      <c r="CF551" s="19"/>
      <c r="CG551" s="19"/>
      <c r="CH551" s="19"/>
      <c r="CI551" s="19"/>
      <c r="CJ551" s="19"/>
      <c r="CK551" s="19"/>
      <c r="CL551" s="19"/>
      <c r="CM551" s="19"/>
      <c r="CN551"/>
      <c r="CO551"/>
      <c r="CP551"/>
      <c r="CQ551"/>
      <c r="CR551"/>
      <c r="CS551"/>
      <c r="CT551"/>
      <c r="CU551"/>
      <c r="CV551" s="43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</row>
    <row r="552" spans="1:200" s="14" customFormat="1" ht="18.75">
      <c r="A552" s="16"/>
      <c r="B552" s="44"/>
      <c r="C552" s="44"/>
      <c r="D552" s="45"/>
      <c r="E552" s="45"/>
      <c r="F552" s="45"/>
      <c r="G552" s="45"/>
      <c r="H552" s="45"/>
      <c r="I552" s="45"/>
      <c r="J552" s="50"/>
      <c r="K552" s="45"/>
      <c r="L552" s="45"/>
      <c r="M552" s="45"/>
      <c r="N552" s="45"/>
      <c r="O552" s="54"/>
      <c r="P552" s="52"/>
      <c r="Q552" s="45"/>
      <c r="R552" s="46"/>
      <c r="S552" s="46"/>
      <c r="T552" s="46"/>
      <c r="U552" s="46"/>
      <c r="V552" s="46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8"/>
      <c r="AI552" s="48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19"/>
      <c r="CD552" s="19"/>
      <c r="CE552" s="19"/>
      <c r="CF552" s="19"/>
      <c r="CG552" s="19"/>
      <c r="CH552" s="19"/>
      <c r="CI552" s="19"/>
      <c r="CJ552" s="19"/>
      <c r="CK552" s="19"/>
      <c r="CL552" s="19"/>
      <c r="CM552" s="19"/>
      <c r="CN552"/>
      <c r="CO552"/>
      <c r="CP552"/>
      <c r="CQ552"/>
      <c r="CR552"/>
      <c r="CS552"/>
      <c r="CT552"/>
      <c r="CU552"/>
      <c r="CV552" s="43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</row>
    <row r="553" spans="1:200" s="14" customFormat="1" ht="18.75">
      <c r="A553" s="16"/>
      <c r="B553" s="44"/>
      <c r="C553" s="44"/>
      <c r="D553" s="45"/>
      <c r="E553" s="45"/>
      <c r="F553" s="45"/>
      <c r="G553" s="45"/>
      <c r="H553" s="45"/>
      <c r="I553" s="45"/>
      <c r="J553" s="50"/>
      <c r="K553" s="45"/>
      <c r="L553" s="45"/>
      <c r="M553" s="45"/>
      <c r="N553" s="45"/>
      <c r="O553" s="54"/>
      <c r="P553" s="52"/>
      <c r="Q553" s="45"/>
      <c r="R553" s="46"/>
      <c r="S553" s="46"/>
      <c r="T553" s="46"/>
      <c r="U553" s="46"/>
      <c r="V553" s="46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8"/>
      <c r="AI553" s="48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  <c r="BX553" s="47"/>
      <c r="BY553" s="47"/>
      <c r="BZ553" s="47"/>
      <c r="CA553" s="47"/>
      <c r="CB553" s="47"/>
      <c r="CC553" s="19"/>
      <c r="CD553" s="19"/>
      <c r="CE553" s="19"/>
      <c r="CF553" s="19"/>
      <c r="CG553" s="19"/>
      <c r="CH553" s="19"/>
      <c r="CI553" s="19"/>
      <c r="CJ553" s="19"/>
      <c r="CK553" s="19"/>
      <c r="CL553" s="19"/>
      <c r="CM553" s="19"/>
      <c r="CN553"/>
      <c r="CO553"/>
      <c r="CP553"/>
      <c r="CQ553"/>
      <c r="CR553"/>
      <c r="CS553"/>
      <c r="CT553"/>
      <c r="CU553"/>
      <c r="CV553" s="4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</row>
    <row r="554" spans="1:200" s="14" customFormat="1" ht="18.75">
      <c r="A554" s="16"/>
      <c r="B554" s="44"/>
      <c r="C554" s="44"/>
      <c r="D554" s="45"/>
      <c r="E554" s="45"/>
      <c r="F554" s="45"/>
      <c r="G554" s="45"/>
      <c r="H554" s="45"/>
      <c r="I554" s="45"/>
      <c r="J554" s="50"/>
      <c r="K554" s="45"/>
      <c r="L554" s="45"/>
      <c r="M554" s="45"/>
      <c r="N554" s="45"/>
      <c r="O554" s="54"/>
      <c r="P554" s="52"/>
      <c r="Q554" s="45"/>
      <c r="R554" s="46"/>
      <c r="S554" s="46"/>
      <c r="T554" s="46"/>
      <c r="U554" s="46"/>
      <c r="V554" s="46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8"/>
      <c r="AI554" s="48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  <c r="BX554" s="47"/>
      <c r="BY554" s="47"/>
      <c r="BZ554" s="47"/>
      <c r="CA554" s="47"/>
      <c r="CB554" s="47"/>
      <c r="CC554" s="19"/>
      <c r="CD554" s="19"/>
      <c r="CE554" s="19"/>
      <c r="CF554" s="19"/>
      <c r="CG554" s="19"/>
      <c r="CH554" s="19"/>
      <c r="CI554" s="19"/>
      <c r="CJ554" s="19"/>
      <c r="CK554" s="19"/>
      <c r="CL554" s="19"/>
      <c r="CM554" s="19"/>
      <c r="CN554"/>
      <c r="CO554"/>
      <c r="CP554"/>
      <c r="CQ554"/>
      <c r="CR554"/>
      <c r="CS554"/>
      <c r="CT554"/>
      <c r="CU554"/>
      <c r="CV554" s="43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</row>
    <row r="555" spans="1:200" s="14" customFormat="1" ht="18.75">
      <c r="A555" s="16"/>
      <c r="B555" s="44"/>
      <c r="C555" s="44"/>
      <c r="D555" s="45"/>
      <c r="E555" s="45"/>
      <c r="F555" s="45"/>
      <c r="G555" s="45"/>
      <c r="H555" s="45"/>
      <c r="I555" s="45"/>
      <c r="J555" s="50"/>
      <c r="K555" s="45"/>
      <c r="L555" s="45"/>
      <c r="M555" s="45"/>
      <c r="N555" s="45"/>
      <c r="O555" s="54"/>
      <c r="P555" s="52"/>
      <c r="Q555" s="45"/>
      <c r="R555" s="46"/>
      <c r="S555" s="46"/>
      <c r="T555" s="46"/>
      <c r="U555" s="46"/>
      <c r="V555" s="46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8"/>
      <c r="AI555" s="48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7"/>
      <c r="BX555" s="47"/>
      <c r="BY555" s="47"/>
      <c r="BZ555" s="47"/>
      <c r="CA555" s="47"/>
      <c r="CB555" s="47"/>
      <c r="CC555" s="19"/>
      <c r="CD555" s="19"/>
      <c r="CE555" s="19"/>
      <c r="CF555" s="19"/>
      <c r="CG555" s="19"/>
      <c r="CH555" s="19"/>
      <c r="CI555" s="19"/>
      <c r="CJ555" s="19"/>
      <c r="CK555" s="19"/>
      <c r="CL555" s="19"/>
      <c r="CM555" s="19"/>
      <c r="CN555"/>
      <c r="CO555"/>
      <c r="CP555"/>
      <c r="CQ555"/>
      <c r="CR555"/>
      <c r="CS555"/>
      <c r="CT555"/>
      <c r="CU555"/>
      <c r="CV555" s="43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</row>
    <row r="556" spans="1:200" s="14" customFormat="1" ht="18.75">
      <c r="A556" s="16"/>
      <c r="B556" s="44"/>
      <c r="C556" s="44"/>
      <c r="D556" s="45"/>
      <c r="E556" s="45"/>
      <c r="F556" s="45"/>
      <c r="G556" s="45"/>
      <c r="H556" s="45"/>
      <c r="I556" s="45"/>
      <c r="J556" s="50"/>
      <c r="K556" s="45"/>
      <c r="L556" s="45"/>
      <c r="M556" s="45"/>
      <c r="N556" s="45"/>
      <c r="O556" s="54"/>
      <c r="P556" s="52"/>
      <c r="Q556" s="45"/>
      <c r="R556" s="46"/>
      <c r="S556" s="46"/>
      <c r="T556" s="46"/>
      <c r="U556" s="46"/>
      <c r="V556" s="46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8"/>
      <c r="AI556" s="48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  <c r="BX556" s="47"/>
      <c r="BY556" s="47"/>
      <c r="BZ556" s="47"/>
      <c r="CA556" s="47"/>
      <c r="CB556" s="47"/>
      <c r="CC556" s="19"/>
      <c r="CD556" s="19"/>
      <c r="CE556" s="19"/>
      <c r="CF556" s="19"/>
      <c r="CG556" s="19"/>
      <c r="CH556" s="19"/>
      <c r="CI556" s="19"/>
      <c r="CJ556" s="19"/>
      <c r="CK556" s="19"/>
      <c r="CL556" s="19"/>
      <c r="CM556" s="19"/>
      <c r="CN556"/>
      <c r="CO556"/>
      <c r="CP556"/>
      <c r="CQ556"/>
      <c r="CR556"/>
      <c r="CS556"/>
      <c r="CT556"/>
      <c r="CU556"/>
      <c r="CV556" s="43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</row>
    <row r="557" spans="1:200" s="14" customFormat="1" ht="18.75">
      <c r="A557" s="16"/>
      <c r="B557" s="44"/>
      <c r="C557" s="44"/>
      <c r="D557" s="45"/>
      <c r="E557" s="45"/>
      <c r="F557" s="45"/>
      <c r="G557" s="45"/>
      <c r="H557" s="45"/>
      <c r="I557" s="45"/>
      <c r="J557" s="50"/>
      <c r="K557" s="45"/>
      <c r="L557" s="45"/>
      <c r="M557" s="45"/>
      <c r="N557" s="45"/>
      <c r="O557" s="54"/>
      <c r="P557" s="52"/>
      <c r="Q557" s="45"/>
      <c r="R557" s="46"/>
      <c r="S557" s="46"/>
      <c r="T557" s="46"/>
      <c r="U557" s="46"/>
      <c r="V557" s="46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8"/>
      <c r="AI557" s="48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  <c r="BX557" s="47"/>
      <c r="BY557" s="47"/>
      <c r="BZ557" s="47"/>
      <c r="CA557" s="47"/>
      <c r="CB557" s="47"/>
      <c r="CC557" s="19"/>
      <c r="CD557" s="19"/>
      <c r="CE557" s="19"/>
      <c r="CF557" s="19"/>
      <c r="CG557" s="19"/>
      <c r="CH557" s="19"/>
      <c r="CI557" s="19"/>
      <c r="CJ557" s="19"/>
      <c r="CK557" s="19"/>
      <c r="CL557" s="19"/>
      <c r="CM557" s="19"/>
      <c r="CN557"/>
      <c r="CO557"/>
      <c r="CP557"/>
      <c r="CQ557"/>
      <c r="CR557"/>
      <c r="CS557"/>
      <c r="CT557"/>
      <c r="CU557"/>
      <c r="CV557" s="43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</row>
    <row r="558" spans="1:200" s="14" customFormat="1" ht="18.75">
      <c r="A558" s="16"/>
      <c r="B558" s="44"/>
      <c r="C558" s="44"/>
      <c r="D558" s="45"/>
      <c r="E558" s="45"/>
      <c r="F558" s="45"/>
      <c r="G558" s="45"/>
      <c r="H558" s="45"/>
      <c r="I558" s="45"/>
      <c r="J558" s="50"/>
      <c r="K558" s="45"/>
      <c r="L558" s="45"/>
      <c r="M558" s="45"/>
      <c r="N558" s="45"/>
      <c r="O558" s="56"/>
      <c r="P558" s="52"/>
      <c r="Q558" s="45"/>
      <c r="R558" s="46"/>
      <c r="S558" s="46"/>
      <c r="T558" s="46"/>
      <c r="U558" s="46"/>
      <c r="V558" s="46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8"/>
      <c r="AI558" s="48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  <c r="BX558" s="47"/>
      <c r="BY558" s="47"/>
      <c r="BZ558" s="47"/>
      <c r="CA558" s="47"/>
      <c r="CB558" s="47"/>
      <c r="CC558" s="19"/>
      <c r="CD558" s="19"/>
      <c r="CE558" s="19"/>
      <c r="CF558" s="19"/>
      <c r="CG558" s="19"/>
      <c r="CH558" s="19"/>
      <c r="CI558" s="19"/>
      <c r="CJ558" s="19"/>
      <c r="CK558" s="19"/>
      <c r="CL558" s="19"/>
      <c r="CM558" s="19"/>
      <c r="CN558"/>
      <c r="CO558"/>
      <c r="CP558"/>
      <c r="CQ558"/>
      <c r="CR558"/>
      <c r="CS558"/>
      <c r="CT558"/>
      <c r="CU558"/>
      <c r="CV558" s="43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</row>
    <row r="559" spans="1:200" s="14" customFormat="1" ht="18.75">
      <c r="A559" s="16"/>
      <c r="B559" s="44"/>
      <c r="C559" s="44"/>
      <c r="D559" s="45"/>
      <c r="E559" s="45"/>
      <c r="F559" s="45"/>
      <c r="G559" s="45"/>
      <c r="H559" s="45"/>
      <c r="I559" s="45"/>
      <c r="J559" s="50"/>
      <c r="K559" s="45"/>
      <c r="L559" s="45"/>
      <c r="M559" s="45"/>
      <c r="N559" s="45"/>
      <c r="O559" s="54"/>
      <c r="P559" s="52"/>
      <c r="Q559" s="45"/>
      <c r="R559" s="46"/>
      <c r="S559" s="46"/>
      <c r="T559" s="46"/>
      <c r="U559" s="46"/>
      <c r="V559" s="46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8"/>
      <c r="AI559" s="48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7"/>
      <c r="BX559" s="47"/>
      <c r="BY559" s="47"/>
      <c r="BZ559" s="47"/>
      <c r="CA559" s="47"/>
      <c r="CB559" s="47"/>
      <c r="CC559" s="19"/>
      <c r="CD559" s="19"/>
      <c r="CE559" s="19"/>
      <c r="CF559" s="19"/>
      <c r="CG559" s="19"/>
      <c r="CH559" s="19"/>
      <c r="CI559" s="19"/>
      <c r="CJ559" s="19"/>
      <c r="CK559" s="19"/>
      <c r="CL559" s="19"/>
      <c r="CM559" s="19"/>
      <c r="CN559"/>
      <c r="CO559"/>
      <c r="CP559"/>
      <c r="CQ559"/>
      <c r="CR559"/>
      <c r="CS559"/>
      <c r="CT559"/>
      <c r="CU559"/>
      <c r="CV559" s="43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</row>
    <row r="560" spans="1:200" s="14" customFormat="1" ht="18.75">
      <c r="A560" s="16"/>
      <c r="B560" s="44"/>
      <c r="C560" s="44"/>
      <c r="D560" s="45"/>
      <c r="E560" s="45"/>
      <c r="F560" s="45"/>
      <c r="G560" s="45"/>
      <c r="H560" s="45"/>
      <c r="I560" s="45"/>
      <c r="J560" s="50"/>
      <c r="K560" s="45"/>
      <c r="L560" s="45"/>
      <c r="M560" s="45"/>
      <c r="N560" s="45"/>
      <c r="O560" s="54"/>
      <c r="P560" s="52"/>
      <c r="Q560" s="45"/>
      <c r="R560" s="46"/>
      <c r="S560" s="46"/>
      <c r="T560" s="46"/>
      <c r="U560" s="46"/>
      <c r="V560" s="46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8"/>
      <c r="AI560" s="48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7"/>
      <c r="BX560" s="47"/>
      <c r="BY560" s="47"/>
      <c r="BZ560" s="47"/>
      <c r="CA560" s="47"/>
      <c r="CB560" s="47"/>
      <c r="CC560" s="19"/>
      <c r="CD560" s="19"/>
      <c r="CE560" s="19"/>
      <c r="CF560" s="19"/>
      <c r="CG560" s="19"/>
      <c r="CH560" s="19"/>
      <c r="CI560" s="19"/>
      <c r="CJ560" s="19"/>
      <c r="CK560" s="19"/>
      <c r="CL560" s="19"/>
      <c r="CM560" s="19"/>
      <c r="CN560"/>
      <c r="CO560"/>
      <c r="CP560"/>
      <c r="CQ560"/>
      <c r="CR560"/>
      <c r="CS560"/>
      <c r="CT560"/>
      <c r="CU560"/>
      <c r="CV560" s="43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</row>
    <row r="561" spans="1:200" s="14" customFormat="1" ht="18.75">
      <c r="A561" s="16"/>
      <c r="B561" s="44"/>
      <c r="C561" s="44"/>
      <c r="D561" s="45"/>
      <c r="E561" s="45"/>
      <c r="F561" s="45"/>
      <c r="G561" s="45"/>
      <c r="H561" s="45"/>
      <c r="I561" s="45"/>
      <c r="J561" s="50"/>
      <c r="K561" s="45"/>
      <c r="L561" s="45"/>
      <c r="M561" s="45"/>
      <c r="N561" s="45"/>
      <c r="O561" s="54"/>
      <c r="P561" s="52"/>
      <c r="Q561" s="45"/>
      <c r="R561" s="46"/>
      <c r="S561" s="46"/>
      <c r="T561" s="46"/>
      <c r="U561" s="46"/>
      <c r="V561" s="46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8"/>
      <c r="AI561" s="48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7"/>
      <c r="BX561" s="47"/>
      <c r="BY561" s="47"/>
      <c r="BZ561" s="47"/>
      <c r="CA561" s="47"/>
      <c r="CB561" s="47"/>
      <c r="CC561" s="19"/>
      <c r="CD561" s="19"/>
      <c r="CE561" s="19"/>
      <c r="CF561" s="19"/>
      <c r="CG561" s="19"/>
      <c r="CH561" s="19"/>
      <c r="CI561" s="19"/>
      <c r="CJ561" s="19"/>
      <c r="CK561" s="19"/>
      <c r="CL561" s="19"/>
      <c r="CM561" s="19"/>
      <c r="CN561"/>
      <c r="CO561"/>
      <c r="CP561"/>
      <c r="CQ561"/>
      <c r="CR561"/>
      <c r="CS561"/>
      <c r="CT561"/>
      <c r="CU561"/>
      <c r="CV561" s="43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</row>
    <row r="562" spans="1:200" s="14" customFormat="1" ht="18.75">
      <c r="A562" s="16"/>
      <c r="B562" s="44"/>
      <c r="C562" s="44"/>
      <c r="D562" s="45"/>
      <c r="E562" s="45"/>
      <c r="F562" s="45"/>
      <c r="G562" s="45"/>
      <c r="H562" s="45"/>
      <c r="I562" s="45"/>
      <c r="J562" s="50"/>
      <c r="K562" s="45"/>
      <c r="L562" s="45"/>
      <c r="M562" s="45"/>
      <c r="N562" s="45"/>
      <c r="O562" s="54"/>
      <c r="P562" s="52"/>
      <c r="Q562" s="45"/>
      <c r="R562" s="46"/>
      <c r="S562" s="46"/>
      <c r="T562" s="46"/>
      <c r="U562" s="46"/>
      <c r="V562" s="46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8"/>
      <c r="AI562" s="48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  <c r="BX562" s="47"/>
      <c r="BY562" s="47"/>
      <c r="BZ562" s="47"/>
      <c r="CA562" s="47"/>
      <c r="CB562" s="47"/>
      <c r="CC562" s="19"/>
      <c r="CD562" s="19"/>
      <c r="CE562" s="19"/>
      <c r="CF562" s="19"/>
      <c r="CG562" s="19"/>
      <c r="CH562" s="19"/>
      <c r="CI562" s="19"/>
      <c r="CJ562" s="19"/>
      <c r="CK562" s="19"/>
      <c r="CL562" s="19"/>
      <c r="CM562" s="19"/>
      <c r="CN562"/>
      <c r="CO562"/>
      <c r="CP562"/>
      <c r="CQ562"/>
      <c r="CR562"/>
      <c r="CS562"/>
      <c r="CT562"/>
      <c r="CU562"/>
      <c r="CV562" s="43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</row>
    <row r="563" spans="1:200" s="14" customFormat="1" ht="18.75">
      <c r="A563" s="16"/>
      <c r="B563" s="44"/>
      <c r="C563" s="44"/>
      <c r="D563" s="45"/>
      <c r="E563" s="45"/>
      <c r="F563" s="45"/>
      <c r="G563" s="45"/>
      <c r="H563" s="45"/>
      <c r="I563" s="45"/>
      <c r="J563" s="50"/>
      <c r="K563" s="45"/>
      <c r="L563" s="45"/>
      <c r="M563" s="45"/>
      <c r="N563" s="45"/>
      <c r="O563" s="63"/>
      <c r="P563" s="52"/>
      <c r="Q563" s="45"/>
      <c r="R563" s="46"/>
      <c r="S563" s="46"/>
      <c r="T563" s="46"/>
      <c r="U563" s="46"/>
      <c r="V563" s="46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8"/>
      <c r="AI563" s="48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7"/>
      <c r="BX563" s="47"/>
      <c r="BY563" s="47"/>
      <c r="BZ563" s="47"/>
      <c r="CA563" s="47"/>
      <c r="CB563" s="47"/>
      <c r="CC563" s="19"/>
      <c r="CD563" s="19"/>
      <c r="CE563" s="19"/>
      <c r="CF563" s="19"/>
      <c r="CG563" s="19"/>
      <c r="CH563" s="19"/>
      <c r="CI563" s="19"/>
      <c r="CJ563" s="19"/>
      <c r="CK563" s="19"/>
      <c r="CL563" s="19"/>
      <c r="CM563" s="19"/>
      <c r="CN563"/>
      <c r="CO563"/>
      <c r="CP563"/>
      <c r="CQ563"/>
      <c r="CR563"/>
      <c r="CS563"/>
      <c r="CT563"/>
      <c r="CU563"/>
      <c r="CV563" s="4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</row>
    <row r="564" spans="1:200" s="14" customFormat="1" ht="18.75">
      <c r="A564" s="16"/>
      <c r="B564" s="44"/>
      <c r="C564" s="44"/>
      <c r="D564" s="45"/>
      <c r="E564" s="45"/>
      <c r="F564" s="45"/>
      <c r="G564" s="45"/>
      <c r="H564" s="45"/>
      <c r="I564" s="45"/>
      <c r="J564" s="50"/>
      <c r="K564" s="45"/>
      <c r="L564" s="45"/>
      <c r="M564" s="45"/>
      <c r="N564" s="45"/>
      <c r="O564" s="54"/>
      <c r="P564" s="52"/>
      <c r="Q564" s="45"/>
      <c r="R564" s="46"/>
      <c r="S564" s="46"/>
      <c r="T564" s="46"/>
      <c r="U564" s="46"/>
      <c r="V564" s="46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8"/>
      <c r="AI564" s="48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7"/>
      <c r="BX564" s="47"/>
      <c r="BY564" s="47"/>
      <c r="BZ564" s="47"/>
      <c r="CA564" s="47"/>
      <c r="CB564" s="47"/>
      <c r="CC564" s="19"/>
      <c r="CD564" s="19"/>
      <c r="CE564" s="19"/>
      <c r="CF564" s="19"/>
      <c r="CG564" s="19"/>
      <c r="CH564" s="19"/>
      <c r="CI564" s="19"/>
      <c r="CJ564" s="19"/>
      <c r="CK564" s="19"/>
      <c r="CL564" s="19"/>
      <c r="CM564" s="19"/>
      <c r="CN564"/>
      <c r="CO564"/>
      <c r="CP564"/>
      <c r="CQ564"/>
      <c r="CR564"/>
      <c r="CS564"/>
      <c r="CT564"/>
      <c r="CU564"/>
      <c r="CV564" s="43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</row>
    <row r="565" spans="1:200" s="14" customFormat="1" ht="18.75">
      <c r="A565" s="16"/>
      <c r="B565" s="44"/>
      <c r="C565" s="44"/>
      <c r="D565" s="45"/>
      <c r="E565" s="45"/>
      <c r="F565" s="45"/>
      <c r="G565" s="45"/>
      <c r="H565" s="45"/>
      <c r="I565" s="45"/>
      <c r="J565" s="50"/>
      <c r="K565" s="45"/>
      <c r="L565" s="45"/>
      <c r="M565" s="45"/>
      <c r="N565" s="45"/>
      <c r="O565" s="59"/>
      <c r="P565" s="52"/>
      <c r="Q565" s="45"/>
      <c r="R565" s="46"/>
      <c r="S565" s="46"/>
      <c r="T565" s="46"/>
      <c r="U565" s="46"/>
      <c r="V565" s="46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8"/>
      <c r="AI565" s="48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7"/>
      <c r="BX565" s="47"/>
      <c r="BY565" s="47"/>
      <c r="BZ565" s="47"/>
      <c r="CA565" s="47"/>
      <c r="CB565" s="47"/>
      <c r="CC565" s="19"/>
      <c r="CD565" s="19"/>
      <c r="CE565" s="19"/>
      <c r="CF565" s="19"/>
      <c r="CG565" s="19"/>
      <c r="CH565" s="19"/>
      <c r="CI565" s="19"/>
      <c r="CJ565" s="19"/>
      <c r="CK565" s="19"/>
      <c r="CL565" s="19"/>
      <c r="CM565" s="19"/>
      <c r="CN565"/>
      <c r="CO565"/>
      <c r="CP565"/>
      <c r="CQ565"/>
      <c r="CR565"/>
      <c r="CS565"/>
      <c r="CT565"/>
      <c r="CU565"/>
      <c r="CV565" s="43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</row>
    <row r="566" spans="1:200" s="14" customFormat="1" ht="18.75">
      <c r="A566" s="16"/>
      <c r="B566" s="44"/>
      <c r="C566" s="44"/>
      <c r="D566" s="45"/>
      <c r="E566" s="45"/>
      <c r="F566" s="45"/>
      <c r="G566" s="45"/>
      <c r="H566" s="45"/>
      <c r="I566" s="45"/>
      <c r="J566" s="50"/>
      <c r="K566" s="45"/>
      <c r="L566" s="45"/>
      <c r="M566" s="45"/>
      <c r="N566" s="45"/>
      <c r="O566" s="59"/>
      <c r="P566" s="52"/>
      <c r="Q566" s="45"/>
      <c r="R566" s="46"/>
      <c r="S566" s="46"/>
      <c r="T566" s="46"/>
      <c r="U566" s="46"/>
      <c r="V566" s="46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8"/>
      <c r="AI566" s="48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7"/>
      <c r="BX566" s="47"/>
      <c r="BY566" s="47"/>
      <c r="BZ566" s="47"/>
      <c r="CA566" s="47"/>
      <c r="CB566" s="47"/>
      <c r="CC566" s="19"/>
      <c r="CD566" s="19"/>
      <c r="CE566" s="19"/>
      <c r="CF566" s="19"/>
      <c r="CG566" s="19"/>
      <c r="CH566" s="19"/>
      <c r="CI566" s="19"/>
      <c r="CJ566" s="19"/>
      <c r="CK566" s="19"/>
      <c r="CL566" s="19"/>
      <c r="CM566" s="19"/>
      <c r="CN566"/>
      <c r="CO566"/>
      <c r="CP566"/>
      <c r="CQ566"/>
      <c r="CR566"/>
      <c r="CS566"/>
      <c r="CT566"/>
      <c r="CU566"/>
      <c r="CV566" s="43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</row>
    <row r="567" spans="1:200" s="14" customFormat="1" ht="18.75">
      <c r="A567" s="16"/>
      <c r="B567" s="44"/>
      <c r="C567" s="44"/>
      <c r="D567" s="45"/>
      <c r="E567" s="45"/>
      <c r="F567" s="45"/>
      <c r="G567" s="45"/>
      <c r="H567" s="45"/>
      <c r="I567" s="45"/>
      <c r="J567" s="50"/>
      <c r="K567" s="45"/>
      <c r="L567" s="45"/>
      <c r="M567" s="45"/>
      <c r="N567" s="45"/>
      <c r="O567" s="59"/>
      <c r="P567" s="52"/>
      <c r="Q567" s="45"/>
      <c r="R567" s="46"/>
      <c r="S567" s="46"/>
      <c r="T567" s="46"/>
      <c r="U567" s="46"/>
      <c r="V567" s="46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8"/>
      <c r="AI567" s="48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  <c r="BX567" s="47"/>
      <c r="BY567" s="47"/>
      <c r="BZ567" s="47"/>
      <c r="CA567" s="47"/>
      <c r="CB567" s="47"/>
      <c r="CC567" s="19"/>
      <c r="CD567" s="19"/>
      <c r="CE567" s="19"/>
      <c r="CF567" s="19"/>
      <c r="CG567" s="19"/>
      <c r="CH567" s="19"/>
      <c r="CI567" s="19"/>
      <c r="CJ567" s="19"/>
      <c r="CK567" s="19"/>
      <c r="CL567" s="19"/>
      <c r="CM567" s="19"/>
      <c r="CN567"/>
      <c r="CO567"/>
      <c r="CP567"/>
      <c r="CQ567"/>
      <c r="CR567"/>
      <c r="CS567"/>
      <c r="CT567"/>
      <c r="CU567"/>
      <c r="CV567" s="43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</row>
    <row r="568" spans="1:200" s="14" customFormat="1" ht="18.75">
      <c r="A568" s="16"/>
      <c r="B568" s="44"/>
      <c r="C568" s="44"/>
      <c r="D568" s="45"/>
      <c r="E568" s="45"/>
      <c r="F568" s="45"/>
      <c r="G568" s="45"/>
      <c r="H568" s="45"/>
      <c r="I568" s="45"/>
      <c r="J568" s="50"/>
      <c r="K568" s="45"/>
      <c r="L568" s="45"/>
      <c r="M568" s="45"/>
      <c r="N568" s="45"/>
      <c r="O568" s="54"/>
      <c r="P568" s="52"/>
      <c r="Q568" s="45"/>
      <c r="R568" s="46"/>
      <c r="S568" s="46"/>
      <c r="T568" s="46"/>
      <c r="U568" s="46"/>
      <c r="V568" s="46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8"/>
      <c r="AI568" s="48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7"/>
      <c r="BX568" s="47"/>
      <c r="BY568" s="47"/>
      <c r="BZ568" s="47"/>
      <c r="CA568" s="47"/>
      <c r="CB568" s="47"/>
      <c r="CC568" s="19"/>
      <c r="CD568" s="19"/>
      <c r="CE568" s="19"/>
      <c r="CF568" s="19"/>
      <c r="CG568" s="19"/>
      <c r="CH568" s="19"/>
      <c r="CI568" s="19"/>
      <c r="CJ568" s="19"/>
      <c r="CK568" s="19"/>
      <c r="CL568" s="19"/>
      <c r="CM568" s="19"/>
      <c r="CN568"/>
      <c r="CO568"/>
      <c r="CP568"/>
      <c r="CQ568"/>
      <c r="CR568"/>
      <c r="CS568"/>
      <c r="CT568"/>
      <c r="CU568"/>
      <c r="CV568" s="43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</row>
    <row r="569" spans="1:200" s="14" customFormat="1" ht="18.75">
      <c r="A569" s="16"/>
      <c r="B569" s="44"/>
      <c r="C569" s="44"/>
      <c r="D569" s="45"/>
      <c r="E569" s="45"/>
      <c r="F569" s="45"/>
      <c r="G569" s="45"/>
      <c r="H569" s="45"/>
      <c r="I569" s="45"/>
      <c r="J569" s="50"/>
      <c r="K569" s="45"/>
      <c r="L569" s="45"/>
      <c r="M569" s="45"/>
      <c r="N569" s="45"/>
      <c r="O569" s="54"/>
      <c r="P569" s="52"/>
      <c r="Q569" s="45"/>
      <c r="R569" s="46"/>
      <c r="S569" s="46"/>
      <c r="T569" s="46"/>
      <c r="U569" s="46"/>
      <c r="V569" s="46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8"/>
      <c r="AI569" s="48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7"/>
      <c r="BX569" s="47"/>
      <c r="BY569" s="47"/>
      <c r="BZ569" s="47"/>
      <c r="CA569" s="47"/>
      <c r="CB569" s="47"/>
      <c r="CC569" s="19"/>
      <c r="CD569" s="19"/>
      <c r="CE569" s="19"/>
      <c r="CF569" s="19"/>
      <c r="CG569" s="19"/>
      <c r="CH569" s="19"/>
      <c r="CI569" s="19"/>
      <c r="CJ569" s="19"/>
      <c r="CK569" s="19"/>
      <c r="CL569" s="19"/>
      <c r="CM569" s="19"/>
      <c r="CN569"/>
      <c r="CO569"/>
      <c r="CP569"/>
      <c r="CQ569"/>
      <c r="CR569"/>
      <c r="CS569"/>
      <c r="CT569"/>
      <c r="CU569"/>
      <c r="CV569" s="43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</row>
    <row r="570" spans="1:200" s="14" customFormat="1" ht="18.75">
      <c r="A570" s="16"/>
      <c r="B570" s="44"/>
      <c r="C570" s="44"/>
      <c r="D570" s="45"/>
      <c r="E570" s="45"/>
      <c r="F570" s="45"/>
      <c r="G570" s="45"/>
      <c r="H570" s="45"/>
      <c r="I570" s="45"/>
      <c r="J570" s="50"/>
      <c r="K570" s="45"/>
      <c r="L570" s="45"/>
      <c r="M570" s="45"/>
      <c r="N570" s="45"/>
      <c r="O570" s="59"/>
      <c r="P570" s="52"/>
      <c r="Q570" s="45"/>
      <c r="R570" s="46"/>
      <c r="S570" s="46"/>
      <c r="T570" s="46"/>
      <c r="U570" s="46"/>
      <c r="V570" s="46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8"/>
      <c r="AI570" s="48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7"/>
      <c r="BX570" s="47"/>
      <c r="BY570" s="47"/>
      <c r="BZ570" s="47"/>
      <c r="CA570" s="47"/>
      <c r="CB570" s="47"/>
      <c r="CC570" s="19"/>
      <c r="CD570" s="19"/>
      <c r="CE570" s="19"/>
      <c r="CF570" s="19"/>
      <c r="CG570" s="19"/>
      <c r="CH570" s="19"/>
      <c r="CI570" s="19"/>
      <c r="CJ570" s="19"/>
      <c r="CK570" s="19"/>
      <c r="CL570" s="19"/>
      <c r="CM570" s="19"/>
      <c r="CN570"/>
      <c r="CO570"/>
      <c r="CP570"/>
      <c r="CQ570"/>
      <c r="CR570"/>
      <c r="CS570"/>
      <c r="CT570"/>
      <c r="CU570"/>
      <c r="CV570" s="43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</row>
    <row r="571" spans="1:200" s="14" customFormat="1" ht="18.75">
      <c r="A571" s="16"/>
      <c r="B571" s="44"/>
      <c r="C571" s="44"/>
      <c r="D571" s="45"/>
      <c r="E571" s="45"/>
      <c r="F571" s="45"/>
      <c r="G571" s="45"/>
      <c r="H571" s="45"/>
      <c r="I571" s="45"/>
      <c r="J571" s="50"/>
      <c r="K571" s="45"/>
      <c r="L571" s="45"/>
      <c r="M571" s="45"/>
      <c r="N571" s="45"/>
      <c r="O571" s="54"/>
      <c r="P571" s="52"/>
      <c r="Q571" s="45"/>
      <c r="R571" s="46"/>
      <c r="S571" s="46"/>
      <c r="T571" s="46"/>
      <c r="U571" s="46"/>
      <c r="V571" s="46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8"/>
      <c r="AI571" s="48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7"/>
      <c r="BX571" s="47"/>
      <c r="BY571" s="47"/>
      <c r="BZ571" s="47"/>
      <c r="CA571" s="47"/>
      <c r="CB571" s="47"/>
      <c r="CC571" s="19"/>
      <c r="CD571" s="19"/>
      <c r="CE571" s="19"/>
      <c r="CF571" s="19"/>
      <c r="CG571" s="19"/>
      <c r="CH571" s="19"/>
      <c r="CI571" s="19"/>
      <c r="CJ571" s="19"/>
      <c r="CK571" s="19"/>
      <c r="CL571" s="19"/>
      <c r="CM571" s="19"/>
      <c r="CN571"/>
      <c r="CO571"/>
      <c r="CP571"/>
      <c r="CQ571"/>
      <c r="CR571"/>
      <c r="CS571"/>
      <c r="CT571"/>
      <c r="CU571"/>
      <c r="CV571" s="43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</row>
    <row r="572" spans="1:200" s="14" customFormat="1" ht="18.75">
      <c r="A572" s="16"/>
      <c r="B572" s="44"/>
      <c r="C572" s="44"/>
      <c r="D572" s="45"/>
      <c r="E572" s="45"/>
      <c r="F572" s="45"/>
      <c r="G572" s="45"/>
      <c r="H572" s="45"/>
      <c r="I572" s="45"/>
      <c r="J572" s="50"/>
      <c r="K572" s="45"/>
      <c r="L572" s="45"/>
      <c r="M572" s="45"/>
      <c r="N572" s="45"/>
      <c r="O572" s="64"/>
      <c r="P572" s="52"/>
      <c r="Q572" s="45"/>
      <c r="R572" s="46"/>
      <c r="S572" s="46"/>
      <c r="T572" s="46"/>
      <c r="U572" s="46"/>
      <c r="V572" s="46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8"/>
      <c r="AI572" s="48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7"/>
      <c r="BX572" s="47"/>
      <c r="BY572" s="47"/>
      <c r="BZ572" s="47"/>
      <c r="CA572" s="47"/>
      <c r="CB572" s="47"/>
      <c r="CC572" s="19"/>
      <c r="CD572" s="19"/>
      <c r="CE572" s="19"/>
      <c r="CF572" s="19"/>
      <c r="CG572" s="19"/>
      <c r="CH572" s="19"/>
      <c r="CI572" s="19"/>
      <c r="CJ572" s="19"/>
      <c r="CK572" s="19"/>
      <c r="CL572" s="19"/>
      <c r="CM572" s="19"/>
      <c r="CN572"/>
      <c r="CO572"/>
      <c r="CP572"/>
      <c r="CQ572"/>
      <c r="CR572"/>
      <c r="CS572"/>
      <c r="CT572"/>
      <c r="CU572"/>
      <c r="CV572" s="43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</row>
    <row r="573" spans="1:200" s="14" customFormat="1" ht="18.75">
      <c r="A573" s="16"/>
      <c r="B573" s="44"/>
      <c r="C573" s="44"/>
      <c r="D573" s="45"/>
      <c r="E573" s="45"/>
      <c r="F573" s="45"/>
      <c r="G573" s="45"/>
      <c r="H573" s="45"/>
      <c r="I573" s="45"/>
      <c r="J573" s="50"/>
      <c r="K573" s="45"/>
      <c r="L573" s="45"/>
      <c r="M573" s="45"/>
      <c r="N573" s="45"/>
      <c r="O573" s="54"/>
      <c r="P573" s="52"/>
      <c r="Q573" s="45"/>
      <c r="R573" s="46"/>
      <c r="S573" s="46"/>
      <c r="T573" s="46"/>
      <c r="U573" s="46"/>
      <c r="V573" s="46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8"/>
      <c r="AI573" s="48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  <c r="BX573" s="47"/>
      <c r="BY573" s="47"/>
      <c r="BZ573" s="47"/>
      <c r="CA573" s="47"/>
      <c r="CB573" s="47"/>
      <c r="CC573" s="19"/>
      <c r="CD573" s="19"/>
      <c r="CE573" s="19"/>
      <c r="CF573" s="19"/>
      <c r="CG573" s="19"/>
      <c r="CH573" s="19"/>
      <c r="CI573" s="19"/>
      <c r="CJ573" s="19"/>
      <c r="CK573" s="19"/>
      <c r="CL573" s="19"/>
      <c r="CM573" s="19"/>
      <c r="CN573"/>
      <c r="CO573"/>
      <c r="CP573"/>
      <c r="CQ573"/>
      <c r="CR573"/>
      <c r="CS573"/>
      <c r="CT573"/>
      <c r="CU573"/>
      <c r="CV573" s="4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</row>
    <row r="574" spans="1:200" s="14" customFormat="1" ht="18.75">
      <c r="A574" s="16"/>
      <c r="B574" s="44"/>
      <c r="C574" s="44"/>
      <c r="D574" s="45"/>
      <c r="E574" s="45"/>
      <c r="F574" s="45"/>
      <c r="G574" s="45"/>
      <c r="H574" s="45"/>
      <c r="I574" s="45"/>
      <c r="J574" s="50"/>
      <c r="K574" s="45"/>
      <c r="L574" s="45"/>
      <c r="M574" s="45"/>
      <c r="N574" s="45"/>
      <c r="O574" s="51"/>
      <c r="P574" s="52"/>
      <c r="Q574" s="45"/>
      <c r="R574" s="46"/>
      <c r="S574" s="46"/>
      <c r="T574" s="46"/>
      <c r="U574" s="46"/>
      <c r="V574" s="46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8"/>
      <c r="AI574" s="48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19"/>
      <c r="CD574" s="19"/>
      <c r="CE574" s="19"/>
      <c r="CF574" s="19"/>
      <c r="CG574" s="19"/>
      <c r="CH574" s="19"/>
      <c r="CI574" s="19"/>
      <c r="CJ574" s="19"/>
      <c r="CK574" s="19"/>
      <c r="CL574" s="19"/>
      <c r="CM574" s="19"/>
      <c r="CN574"/>
      <c r="CO574"/>
      <c r="CP574"/>
      <c r="CQ574"/>
      <c r="CR574"/>
      <c r="CS574"/>
      <c r="CT574"/>
      <c r="CU574"/>
      <c r="CV574" s="43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</row>
    <row r="575" spans="1:200" s="14" customFormat="1" ht="18.75">
      <c r="A575" s="16"/>
      <c r="B575" s="44"/>
      <c r="C575" s="44"/>
      <c r="D575" s="45"/>
      <c r="E575" s="45"/>
      <c r="F575" s="45"/>
      <c r="G575" s="45"/>
      <c r="H575" s="45"/>
      <c r="I575" s="45"/>
      <c r="J575" s="50"/>
      <c r="K575" s="45"/>
      <c r="L575" s="45"/>
      <c r="M575" s="45"/>
      <c r="N575" s="45"/>
      <c r="O575" s="54"/>
      <c r="P575" s="52"/>
      <c r="Q575" s="45"/>
      <c r="R575" s="46"/>
      <c r="S575" s="46"/>
      <c r="T575" s="46"/>
      <c r="U575" s="46"/>
      <c r="V575" s="46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8"/>
      <c r="AI575" s="48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7"/>
      <c r="BX575" s="47"/>
      <c r="BY575" s="47"/>
      <c r="BZ575" s="47"/>
      <c r="CA575" s="47"/>
      <c r="CB575" s="47"/>
      <c r="CC575" s="19"/>
      <c r="CD575" s="19"/>
      <c r="CE575" s="19"/>
      <c r="CF575" s="19"/>
      <c r="CG575" s="19"/>
      <c r="CH575" s="19"/>
      <c r="CI575" s="19"/>
      <c r="CJ575" s="19"/>
      <c r="CK575" s="19"/>
      <c r="CL575" s="19"/>
      <c r="CM575" s="19"/>
      <c r="CN575"/>
      <c r="CO575"/>
      <c r="CP575"/>
      <c r="CQ575"/>
      <c r="CR575"/>
      <c r="CS575"/>
      <c r="CT575"/>
      <c r="CU575"/>
      <c r="CV575" s="43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</row>
    <row r="576" spans="1:200" s="14" customFormat="1" ht="18.75">
      <c r="A576" s="16"/>
      <c r="B576" s="44"/>
      <c r="C576" s="44"/>
      <c r="D576" s="45"/>
      <c r="E576" s="45"/>
      <c r="F576" s="45"/>
      <c r="G576" s="45"/>
      <c r="H576" s="45"/>
      <c r="I576" s="45"/>
      <c r="J576" s="50"/>
      <c r="K576" s="45"/>
      <c r="L576" s="45"/>
      <c r="M576" s="45"/>
      <c r="N576" s="45"/>
      <c r="O576" s="54"/>
      <c r="P576" s="52"/>
      <c r="Q576" s="45"/>
      <c r="R576" s="46"/>
      <c r="S576" s="46"/>
      <c r="T576" s="46"/>
      <c r="U576" s="46"/>
      <c r="V576" s="46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8"/>
      <c r="AI576" s="48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7"/>
      <c r="BX576" s="47"/>
      <c r="BY576" s="47"/>
      <c r="BZ576" s="47"/>
      <c r="CA576" s="47"/>
      <c r="CB576" s="47"/>
      <c r="CC576" s="19"/>
      <c r="CD576" s="19"/>
      <c r="CE576" s="19"/>
      <c r="CF576" s="19"/>
      <c r="CG576" s="19"/>
      <c r="CH576" s="19"/>
      <c r="CI576" s="19"/>
      <c r="CJ576" s="19"/>
      <c r="CK576" s="19"/>
      <c r="CL576" s="19"/>
      <c r="CM576" s="19"/>
      <c r="CN576"/>
      <c r="CO576"/>
      <c r="CP576"/>
      <c r="CQ576"/>
      <c r="CR576"/>
      <c r="CS576"/>
      <c r="CT576"/>
      <c r="CU576"/>
      <c r="CV576" s="43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</row>
    <row r="577" spans="1:200" s="14" customFormat="1" ht="18.75">
      <c r="A577" s="16"/>
      <c r="B577" s="44"/>
      <c r="C577" s="44"/>
      <c r="D577" s="45"/>
      <c r="E577" s="45"/>
      <c r="F577" s="45"/>
      <c r="G577" s="45"/>
      <c r="H577" s="45"/>
      <c r="I577" s="45"/>
      <c r="J577" s="50"/>
      <c r="K577" s="45"/>
      <c r="L577" s="45"/>
      <c r="M577" s="45"/>
      <c r="N577" s="45"/>
      <c r="O577" s="54"/>
      <c r="P577" s="52"/>
      <c r="Q577" s="45"/>
      <c r="R577" s="46"/>
      <c r="S577" s="46"/>
      <c r="T577" s="46"/>
      <c r="U577" s="46"/>
      <c r="V577" s="46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8"/>
      <c r="AI577" s="48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  <c r="BX577" s="47"/>
      <c r="BY577" s="47"/>
      <c r="BZ577" s="47"/>
      <c r="CA577" s="47"/>
      <c r="CB577" s="47"/>
      <c r="CC577" s="19"/>
      <c r="CD577" s="19"/>
      <c r="CE577" s="19"/>
      <c r="CF577" s="19"/>
      <c r="CG577" s="19"/>
      <c r="CH577" s="19"/>
      <c r="CI577" s="19"/>
      <c r="CJ577" s="19"/>
      <c r="CK577" s="19"/>
      <c r="CL577" s="19"/>
      <c r="CM577" s="19"/>
      <c r="CN577"/>
      <c r="CO577"/>
      <c r="CP577"/>
      <c r="CQ577"/>
      <c r="CR577"/>
      <c r="CS577"/>
      <c r="CT577"/>
      <c r="CU577"/>
      <c r="CV577" s="43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</row>
    <row r="578" spans="1:200" s="14" customFormat="1" ht="18.75">
      <c r="A578" s="16"/>
      <c r="B578" s="44"/>
      <c r="C578" s="44"/>
      <c r="D578" s="45"/>
      <c r="E578" s="45"/>
      <c r="F578" s="45"/>
      <c r="G578" s="45"/>
      <c r="H578" s="45"/>
      <c r="I578" s="45"/>
      <c r="J578" s="50"/>
      <c r="K578" s="45"/>
      <c r="L578" s="45"/>
      <c r="M578" s="45"/>
      <c r="N578" s="45"/>
      <c r="O578" s="54"/>
      <c r="P578" s="52"/>
      <c r="Q578" s="45"/>
      <c r="R578" s="46"/>
      <c r="S578" s="46"/>
      <c r="T578" s="46"/>
      <c r="U578" s="46"/>
      <c r="V578" s="46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8"/>
      <c r="AI578" s="48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  <c r="BX578" s="47"/>
      <c r="BY578" s="47"/>
      <c r="BZ578" s="47"/>
      <c r="CA578" s="47"/>
      <c r="CB578" s="47"/>
      <c r="CC578" s="19"/>
      <c r="CD578" s="19"/>
      <c r="CE578" s="19"/>
      <c r="CF578" s="19"/>
      <c r="CG578" s="19"/>
      <c r="CH578" s="19"/>
      <c r="CI578" s="19"/>
      <c r="CJ578" s="19"/>
      <c r="CK578" s="19"/>
      <c r="CL578" s="19"/>
      <c r="CM578" s="19"/>
      <c r="CN578"/>
      <c r="CO578"/>
      <c r="CP578"/>
      <c r="CQ578"/>
      <c r="CR578"/>
      <c r="CS578"/>
      <c r="CT578"/>
      <c r="CU578"/>
      <c r="CV578" s="43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</row>
    <row r="579" spans="1:200" s="14" customFormat="1" ht="18.75">
      <c r="A579" s="16"/>
      <c r="B579" s="44"/>
      <c r="C579" s="44"/>
      <c r="D579" s="45"/>
      <c r="E579" s="45"/>
      <c r="F579" s="45"/>
      <c r="G579" s="45"/>
      <c r="H579" s="45"/>
      <c r="I579" s="45"/>
      <c r="J579" s="50"/>
      <c r="K579" s="45"/>
      <c r="L579" s="45"/>
      <c r="M579" s="45"/>
      <c r="N579" s="45"/>
      <c r="O579" s="59"/>
      <c r="P579" s="52"/>
      <c r="Q579" s="45"/>
      <c r="R579" s="46"/>
      <c r="S579" s="46"/>
      <c r="T579" s="46"/>
      <c r="U579" s="46"/>
      <c r="V579" s="46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8"/>
      <c r="AI579" s="48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  <c r="BX579" s="47"/>
      <c r="BY579" s="47"/>
      <c r="BZ579" s="47"/>
      <c r="CA579" s="47"/>
      <c r="CB579" s="47"/>
      <c r="CC579" s="19"/>
      <c r="CD579" s="19"/>
      <c r="CE579" s="19"/>
      <c r="CF579" s="19"/>
      <c r="CG579" s="19"/>
      <c r="CH579" s="19"/>
      <c r="CI579" s="19"/>
      <c r="CJ579" s="19"/>
      <c r="CK579" s="19"/>
      <c r="CL579" s="19"/>
      <c r="CM579" s="19"/>
      <c r="CN579"/>
      <c r="CO579"/>
      <c r="CP579"/>
      <c r="CQ579"/>
      <c r="CR579"/>
      <c r="CS579"/>
      <c r="CT579"/>
      <c r="CU579"/>
      <c r="CV579" s="43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</row>
    <row r="580" spans="1:200" s="14" customFormat="1" ht="18.75">
      <c r="A580" s="16"/>
      <c r="B580" s="44"/>
      <c r="C580" s="44"/>
      <c r="D580" s="45"/>
      <c r="E580" s="45"/>
      <c r="F580" s="45"/>
      <c r="G580" s="45"/>
      <c r="H580" s="45"/>
      <c r="I580" s="45"/>
      <c r="J580" s="50"/>
      <c r="K580" s="45"/>
      <c r="L580" s="45"/>
      <c r="M580" s="45"/>
      <c r="N580" s="45"/>
      <c r="O580" s="54"/>
      <c r="P580" s="52"/>
      <c r="Q580" s="45"/>
      <c r="R580" s="46"/>
      <c r="S580" s="46"/>
      <c r="T580" s="46"/>
      <c r="U580" s="46"/>
      <c r="V580" s="46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8"/>
      <c r="AI580" s="48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7"/>
      <c r="BX580" s="47"/>
      <c r="BY580" s="47"/>
      <c r="BZ580" s="47"/>
      <c r="CA580" s="47"/>
      <c r="CB580" s="47"/>
      <c r="CC580" s="19"/>
      <c r="CD580" s="19"/>
      <c r="CE580" s="19"/>
      <c r="CF580" s="19"/>
      <c r="CG580" s="19"/>
      <c r="CH580" s="19"/>
      <c r="CI580" s="19"/>
      <c r="CJ580" s="19"/>
      <c r="CK580" s="19"/>
      <c r="CL580" s="19"/>
      <c r="CM580" s="19"/>
      <c r="CN580"/>
      <c r="CO580"/>
      <c r="CP580"/>
      <c r="CQ580"/>
      <c r="CR580"/>
      <c r="CS580"/>
      <c r="CT580"/>
      <c r="CU580"/>
      <c r="CV580" s="43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</row>
    <row r="581" spans="1:200" s="14" customFormat="1" ht="18.75">
      <c r="A581" s="16"/>
      <c r="B581" s="44"/>
      <c r="C581" s="44"/>
      <c r="D581" s="45"/>
      <c r="E581" s="45"/>
      <c r="F581" s="45"/>
      <c r="G581" s="45"/>
      <c r="H581" s="45"/>
      <c r="I581" s="45"/>
      <c r="J581" s="50"/>
      <c r="K581" s="45"/>
      <c r="L581" s="45"/>
      <c r="M581" s="45"/>
      <c r="N581" s="45"/>
      <c r="O581" s="54"/>
      <c r="P581" s="52"/>
      <c r="Q581" s="45"/>
      <c r="R581" s="46"/>
      <c r="S581" s="46"/>
      <c r="T581" s="46"/>
      <c r="U581" s="46"/>
      <c r="V581" s="46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8"/>
      <c r="AI581" s="48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7"/>
      <c r="BX581" s="47"/>
      <c r="BY581" s="47"/>
      <c r="BZ581" s="47"/>
      <c r="CA581" s="47"/>
      <c r="CB581" s="47"/>
      <c r="CC581" s="19"/>
      <c r="CD581" s="19"/>
      <c r="CE581" s="19"/>
      <c r="CF581" s="19"/>
      <c r="CG581" s="19"/>
      <c r="CH581" s="19"/>
      <c r="CI581" s="19"/>
      <c r="CJ581" s="19"/>
      <c r="CK581" s="19"/>
      <c r="CL581" s="19"/>
      <c r="CM581" s="19"/>
      <c r="CN581"/>
      <c r="CO581"/>
      <c r="CP581"/>
      <c r="CQ581"/>
      <c r="CR581"/>
      <c r="CS581"/>
      <c r="CT581"/>
      <c r="CU581"/>
      <c r="CV581" s="43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</row>
    <row r="582" spans="1:200" s="14" customFormat="1" ht="18.75">
      <c r="A582" s="16"/>
      <c r="B582" s="44"/>
      <c r="C582" s="44"/>
      <c r="D582" s="45"/>
      <c r="E582" s="45"/>
      <c r="F582" s="45"/>
      <c r="G582" s="45"/>
      <c r="H582" s="45"/>
      <c r="I582" s="45"/>
      <c r="J582" s="50"/>
      <c r="K582" s="45"/>
      <c r="L582" s="45"/>
      <c r="M582" s="45"/>
      <c r="N582" s="45"/>
      <c r="O582" s="54"/>
      <c r="P582" s="52"/>
      <c r="Q582" s="45"/>
      <c r="R582" s="46"/>
      <c r="S582" s="46"/>
      <c r="T582" s="46"/>
      <c r="U582" s="46"/>
      <c r="V582" s="46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8"/>
      <c r="AI582" s="48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7"/>
      <c r="BX582" s="47"/>
      <c r="BY582" s="47"/>
      <c r="BZ582" s="47"/>
      <c r="CA582" s="47"/>
      <c r="CB582" s="47"/>
      <c r="CC582" s="19"/>
      <c r="CD582" s="19"/>
      <c r="CE582" s="19"/>
      <c r="CF582" s="19"/>
      <c r="CG582" s="19"/>
      <c r="CH582" s="19"/>
      <c r="CI582" s="19"/>
      <c r="CJ582" s="19"/>
      <c r="CK582" s="19"/>
      <c r="CL582" s="19"/>
      <c r="CM582" s="19"/>
      <c r="CN582"/>
      <c r="CO582"/>
      <c r="CP582"/>
      <c r="CQ582"/>
      <c r="CR582"/>
      <c r="CS582"/>
      <c r="CT582"/>
      <c r="CU582"/>
      <c r="CV582" s="43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</row>
    <row r="583" spans="1:200" s="14" customFormat="1" ht="18.75">
      <c r="A583" s="16"/>
      <c r="B583" s="44"/>
      <c r="C583" s="44"/>
      <c r="D583" s="45"/>
      <c r="E583" s="45"/>
      <c r="F583" s="45"/>
      <c r="G583" s="45"/>
      <c r="H583" s="45"/>
      <c r="I583" s="45"/>
      <c r="J583" s="50"/>
      <c r="K583" s="45"/>
      <c r="L583" s="45"/>
      <c r="M583" s="45"/>
      <c r="N583" s="45"/>
      <c r="O583" s="54"/>
      <c r="P583" s="52"/>
      <c r="Q583" s="45"/>
      <c r="R583" s="46"/>
      <c r="S583" s="46"/>
      <c r="T583" s="46"/>
      <c r="U583" s="46"/>
      <c r="V583" s="46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8"/>
      <c r="AI583" s="48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  <c r="BX583" s="47"/>
      <c r="BY583" s="47"/>
      <c r="BZ583" s="47"/>
      <c r="CA583" s="47"/>
      <c r="CB583" s="47"/>
      <c r="CC583" s="19"/>
      <c r="CD583" s="19"/>
      <c r="CE583" s="19"/>
      <c r="CF583" s="19"/>
      <c r="CG583" s="19"/>
      <c r="CH583" s="19"/>
      <c r="CI583" s="19"/>
      <c r="CJ583" s="19"/>
      <c r="CK583" s="19"/>
      <c r="CL583" s="19"/>
      <c r="CM583" s="19"/>
      <c r="CN583"/>
      <c r="CO583"/>
      <c r="CP583"/>
      <c r="CQ583"/>
      <c r="CR583"/>
      <c r="CS583"/>
      <c r="CT583"/>
      <c r="CU583"/>
      <c r="CV583" s="4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</row>
    <row r="584" spans="1:200" s="14" customFormat="1" ht="18.75">
      <c r="A584" s="16"/>
      <c r="B584" s="44"/>
      <c r="C584" s="44"/>
      <c r="D584" s="45"/>
      <c r="E584" s="45"/>
      <c r="F584" s="45"/>
      <c r="G584" s="45"/>
      <c r="H584" s="45"/>
      <c r="I584" s="45"/>
      <c r="J584" s="50"/>
      <c r="K584" s="45"/>
      <c r="L584" s="45"/>
      <c r="M584" s="45"/>
      <c r="N584" s="45"/>
      <c r="O584" s="54"/>
      <c r="P584" s="52"/>
      <c r="Q584" s="45"/>
      <c r="R584" s="46"/>
      <c r="S584" s="46"/>
      <c r="T584" s="46"/>
      <c r="U584" s="46"/>
      <c r="V584" s="46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8"/>
      <c r="AI584" s="48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7"/>
      <c r="BX584" s="47"/>
      <c r="BY584" s="47"/>
      <c r="BZ584" s="47"/>
      <c r="CA584" s="47"/>
      <c r="CB584" s="47"/>
      <c r="CC584" s="19"/>
      <c r="CD584" s="19"/>
      <c r="CE584" s="19"/>
      <c r="CF584" s="19"/>
      <c r="CG584" s="19"/>
      <c r="CH584" s="19"/>
      <c r="CI584" s="19"/>
      <c r="CJ584" s="19"/>
      <c r="CK584" s="19"/>
      <c r="CL584" s="19"/>
      <c r="CM584" s="19"/>
      <c r="CN584"/>
      <c r="CO584"/>
      <c r="CP584"/>
      <c r="CQ584"/>
      <c r="CR584"/>
      <c r="CS584"/>
      <c r="CT584"/>
      <c r="CU584"/>
      <c r="CV584" s="43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</row>
    <row r="585" spans="1:200" s="14" customFormat="1" ht="18.75">
      <c r="A585" s="16"/>
      <c r="B585" s="44"/>
      <c r="C585" s="44"/>
      <c r="D585" s="45"/>
      <c r="E585" s="45"/>
      <c r="F585" s="45"/>
      <c r="G585" s="45"/>
      <c r="H585" s="45"/>
      <c r="I585" s="45"/>
      <c r="J585" s="50"/>
      <c r="K585" s="45"/>
      <c r="L585" s="45"/>
      <c r="M585" s="45"/>
      <c r="N585" s="45"/>
      <c r="O585" s="54"/>
      <c r="P585" s="52"/>
      <c r="Q585" s="45"/>
      <c r="R585" s="46"/>
      <c r="S585" s="46"/>
      <c r="T585" s="46"/>
      <c r="U585" s="46"/>
      <c r="V585" s="46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8"/>
      <c r="AI585" s="48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7"/>
      <c r="BX585" s="47"/>
      <c r="BY585" s="47"/>
      <c r="BZ585" s="47"/>
      <c r="CA585" s="47"/>
      <c r="CB585" s="47"/>
      <c r="CC585" s="19"/>
      <c r="CD585" s="19"/>
      <c r="CE585" s="19"/>
      <c r="CF585" s="19"/>
      <c r="CG585" s="19"/>
      <c r="CH585" s="19"/>
      <c r="CI585" s="19"/>
      <c r="CJ585" s="19"/>
      <c r="CK585" s="19"/>
      <c r="CL585" s="19"/>
      <c r="CM585" s="19"/>
      <c r="CN585"/>
      <c r="CO585"/>
      <c r="CP585"/>
      <c r="CQ585"/>
      <c r="CR585"/>
      <c r="CS585"/>
      <c r="CT585"/>
      <c r="CU585"/>
      <c r="CV585" s="43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</row>
    <row r="586" spans="1:200" s="14" customFormat="1" ht="18.75">
      <c r="A586" s="16"/>
      <c r="B586" s="44"/>
      <c r="C586" s="44"/>
      <c r="D586" s="45"/>
      <c r="E586" s="45"/>
      <c r="F586" s="45"/>
      <c r="G586" s="45"/>
      <c r="H586" s="45"/>
      <c r="I586" s="45"/>
      <c r="J586" s="50"/>
      <c r="K586" s="45"/>
      <c r="L586" s="45"/>
      <c r="M586" s="45"/>
      <c r="N586" s="45"/>
      <c r="O586" s="54"/>
      <c r="P586" s="52"/>
      <c r="Q586" s="45"/>
      <c r="R586" s="46"/>
      <c r="S586" s="46"/>
      <c r="T586" s="46"/>
      <c r="U586" s="46"/>
      <c r="V586" s="46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8"/>
      <c r="AI586" s="48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7"/>
      <c r="BX586" s="47"/>
      <c r="BY586" s="47"/>
      <c r="BZ586" s="47"/>
      <c r="CA586" s="47"/>
      <c r="CB586" s="47"/>
      <c r="CC586" s="19"/>
      <c r="CD586" s="19"/>
      <c r="CE586" s="19"/>
      <c r="CF586" s="19"/>
      <c r="CG586" s="19"/>
      <c r="CH586" s="19"/>
      <c r="CI586" s="19"/>
      <c r="CJ586" s="19"/>
      <c r="CK586" s="19"/>
      <c r="CL586" s="19"/>
      <c r="CM586" s="19"/>
      <c r="CN586"/>
      <c r="CO586"/>
      <c r="CP586"/>
      <c r="CQ586"/>
      <c r="CR586"/>
      <c r="CS586"/>
      <c r="CT586"/>
      <c r="CU586"/>
      <c r="CV586" s="43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</row>
    <row r="587" spans="1:200" s="14" customFormat="1" ht="18.75">
      <c r="A587" s="16"/>
      <c r="B587" s="44"/>
      <c r="C587" s="44"/>
      <c r="D587" s="45"/>
      <c r="E587" s="45"/>
      <c r="F587" s="45"/>
      <c r="G587" s="45"/>
      <c r="H587" s="45"/>
      <c r="I587" s="45"/>
      <c r="J587" s="50"/>
      <c r="K587" s="45"/>
      <c r="L587" s="45"/>
      <c r="M587" s="45"/>
      <c r="N587" s="45"/>
      <c r="O587" s="54"/>
      <c r="P587" s="52"/>
      <c r="Q587" s="45"/>
      <c r="R587" s="46"/>
      <c r="S587" s="46"/>
      <c r="T587" s="46"/>
      <c r="U587" s="46"/>
      <c r="V587" s="46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8"/>
      <c r="AI587" s="48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7"/>
      <c r="BX587" s="47"/>
      <c r="BY587" s="47"/>
      <c r="BZ587" s="47"/>
      <c r="CA587" s="47"/>
      <c r="CB587" s="47"/>
      <c r="CC587" s="19"/>
      <c r="CD587" s="19"/>
      <c r="CE587" s="19"/>
      <c r="CF587" s="19"/>
      <c r="CG587" s="19"/>
      <c r="CH587" s="19"/>
      <c r="CI587" s="19"/>
      <c r="CJ587" s="19"/>
      <c r="CK587" s="19"/>
      <c r="CL587" s="19"/>
      <c r="CM587" s="19"/>
      <c r="CN587"/>
      <c r="CO587"/>
      <c r="CP587"/>
      <c r="CQ587"/>
      <c r="CR587"/>
      <c r="CS587"/>
      <c r="CT587"/>
      <c r="CU587"/>
      <c r="CV587" s="43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</row>
    <row r="588" spans="1:200" s="14" customFormat="1" ht="18.75">
      <c r="A588" s="16"/>
      <c r="B588" s="44"/>
      <c r="C588" s="44"/>
      <c r="D588" s="45"/>
      <c r="E588" s="45"/>
      <c r="F588" s="45"/>
      <c r="G588" s="45"/>
      <c r="H588" s="45"/>
      <c r="I588" s="45"/>
      <c r="J588" s="50"/>
      <c r="K588" s="45"/>
      <c r="L588" s="45"/>
      <c r="M588" s="45"/>
      <c r="N588" s="45"/>
      <c r="O588" s="51"/>
      <c r="P588" s="52"/>
      <c r="Q588" s="45"/>
      <c r="R588" s="46"/>
      <c r="S588" s="46"/>
      <c r="T588" s="46"/>
      <c r="U588" s="46"/>
      <c r="V588" s="46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8"/>
      <c r="AI588" s="48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7"/>
      <c r="BX588" s="47"/>
      <c r="BY588" s="47"/>
      <c r="BZ588" s="47"/>
      <c r="CA588" s="47"/>
      <c r="CB588" s="47"/>
      <c r="CC588" s="19"/>
      <c r="CD588" s="19"/>
      <c r="CE588" s="19"/>
      <c r="CF588" s="19"/>
      <c r="CG588" s="19"/>
      <c r="CH588" s="19"/>
      <c r="CI588" s="19"/>
      <c r="CJ588" s="19"/>
      <c r="CK588" s="19"/>
      <c r="CL588" s="19"/>
      <c r="CM588" s="19"/>
      <c r="CN588"/>
      <c r="CO588"/>
      <c r="CP588"/>
      <c r="CQ588"/>
      <c r="CR588"/>
      <c r="CS588"/>
      <c r="CT588"/>
      <c r="CU588"/>
      <c r="CV588" s="43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</row>
    <row r="589" spans="1:200" s="14" customFormat="1" ht="18.75">
      <c r="A589" s="16"/>
      <c r="B589" s="44"/>
      <c r="C589" s="44"/>
      <c r="D589" s="45"/>
      <c r="E589" s="45"/>
      <c r="F589" s="45"/>
      <c r="G589" s="45"/>
      <c r="H589" s="45"/>
      <c r="I589" s="45"/>
      <c r="J589" s="50"/>
      <c r="K589" s="45"/>
      <c r="L589" s="45"/>
      <c r="M589" s="45"/>
      <c r="N589" s="45"/>
      <c r="O589" s="51"/>
      <c r="P589" s="52"/>
      <c r="Q589" s="45"/>
      <c r="R589" s="46"/>
      <c r="S589" s="46"/>
      <c r="T589" s="46"/>
      <c r="U589" s="46"/>
      <c r="V589" s="46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8"/>
      <c r="AI589" s="48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7"/>
      <c r="BX589" s="47"/>
      <c r="BY589" s="47"/>
      <c r="BZ589" s="47"/>
      <c r="CA589" s="47"/>
      <c r="CB589" s="47"/>
      <c r="CC589" s="19"/>
      <c r="CD589" s="19"/>
      <c r="CE589" s="19"/>
      <c r="CF589" s="19"/>
      <c r="CG589" s="19"/>
      <c r="CH589" s="19"/>
      <c r="CI589" s="19"/>
      <c r="CJ589" s="19"/>
      <c r="CK589" s="19"/>
      <c r="CL589" s="19"/>
      <c r="CM589" s="19"/>
      <c r="CN589"/>
      <c r="CO589"/>
      <c r="CP589"/>
      <c r="CQ589"/>
      <c r="CR589"/>
      <c r="CS589"/>
      <c r="CT589"/>
      <c r="CU589"/>
      <c r="CV589" s="43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</row>
    <row r="590" spans="1:200" s="14" customFormat="1" ht="18.75">
      <c r="A590" s="16"/>
      <c r="B590" s="44"/>
      <c r="C590" s="44"/>
      <c r="D590" s="45"/>
      <c r="E590" s="45"/>
      <c r="F590" s="45"/>
      <c r="G590" s="45"/>
      <c r="H590" s="45"/>
      <c r="I590" s="45"/>
      <c r="J590" s="50"/>
      <c r="K590" s="45"/>
      <c r="L590" s="45"/>
      <c r="M590" s="45"/>
      <c r="N590" s="45"/>
      <c r="O590" s="53"/>
      <c r="P590" s="52"/>
      <c r="Q590" s="45"/>
      <c r="R590" s="46"/>
      <c r="S590" s="46"/>
      <c r="T590" s="46"/>
      <c r="U590" s="46"/>
      <c r="V590" s="46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8"/>
      <c r="AI590" s="48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7"/>
      <c r="BX590" s="47"/>
      <c r="BY590" s="47"/>
      <c r="BZ590" s="47"/>
      <c r="CA590" s="47"/>
      <c r="CB590" s="47"/>
      <c r="CC590" s="19"/>
      <c r="CD590" s="19"/>
      <c r="CE590" s="19"/>
      <c r="CF590" s="19"/>
      <c r="CG590" s="19"/>
      <c r="CH590" s="19"/>
      <c r="CI590" s="19"/>
      <c r="CJ590" s="19"/>
      <c r="CK590" s="19"/>
      <c r="CL590" s="19"/>
      <c r="CM590" s="19"/>
      <c r="CN590"/>
      <c r="CO590"/>
      <c r="CP590"/>
      <c r="CQ590"/>
      <c r="CR590"/>
      <c r="CS590"/>
      <c r="CT590"/>
      <c r="CU590"/>
      <c r="CV590" s="43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</row>
    <row r="591" spans="1:200" s="14" customFormat="1" ht="18.75">
      <c r="A591" s="16"/>
      <c r="B591" s="44"/>
      <c r="C591" s="44"/>
      <c r="D591" s="45"/>
      <c r="E591" s="45"/>
      <c r="F591" s="45"/>
      <c r="G591" s="45"/>
      <c r="H591" s="45"/>
      <c r="I591" s="45"/>
      <c r="J591" s="50"/>
      <c r="K591" s="45"/>
      <c r="L591" s="45"/>
      <c r="M591" s="45"/>
      <c r="N591" s="45"/>
      <c r="O591" s="53"/>
      <c r="P591" s="52"/>
      <c r="Q591" s="45"/>
      <c r="R591" s="46"/>
      <c r="S591" s="46"/>
      <c r="T591" s="46"/>
      <c r="U591" s="46"/>
      <c r="V591" s="46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8"/>
      <c r="AI591" s="48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7"/>
      <c r="BX591" s="47"/>
      <c r="BY591" s="47"/>
      <c r="BZ591" s="47"/>
      <c r="CA591" s="47"/>
      <c r="CB591" s="47"/>
      <c r="CC591" s="19"/>
      <c r="CD591" s="19"/>
      <c r="CE591" s="19"/>
      <c r="CF591" s="19"/>
      <c r="CG591" s="19"/>
      <c r="CH591" s="19"/>
      <c r="CI591" s="19"/>
      <c r="CJ591" s="19"/>
      <c r="CK591" s="19"/>
      <c r="CL591" s="19"/>
      <c r="CM591" s="19"/>
      <c r="CN591"/>
      <c r="CO591"/>
      <c r="CP591"/>
      <c r="CQ591"/>
      <c r="CR591"/>
      <c r="CS591"/>
      <c r="CT591"/>
      <c r="CU591"/>
      <c r="CV591" s="43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</row>
    <row r="592" spans="1:200" s="14" customFormat="1" ht="18.75">
      <c r="A592" s="16"/>
      <c r="B592" s="44"/>
      <c r="C592" s="44"/>
      <c r="D592" s="45"/>
      <c r="E592" s="45"/>
      <c r="F592" s="45"/>
      <c r="G592" s="45"/>
      <c r="H592" s="45"/>
      <c r="I592" s="45"/>
      <c r="J592" s="50"/>
      <c r="K592" s="45"/>
      <c r="L592" s="45"/>
      <c r="M592" s="45"/>
      <c r="N592" s="45"/>
      <c r="O592" s="53"/>
      <c r="P592" s="52"/>
      <c r="Q592" s="45"/>
      <c r="R592" s="46"/>
      <c r="S592" s="46"/>
      <c r="T592" s="46"/>
      <c r="U592" s="46"/>
      <c r="V592" s="46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8"/>
      <c r="AI592" s="48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7"/>
      <c r="BX592" s="47"/>
      <c r="BY592" s="47"/>
      <c r="BZ592" s="47"/>
      <c r="CA592" s="47"/>
      <c r="CB592" s="47"/>
      <c r="CC592" s="19"/>
      <c r="CD592" s="19"/>
      <c r="CE592" s="19"/>
      <c r="CF592" s="19"/>
      <c r="CG592" s="19"/>
      <c r="CH592" s="19"/>
      <c r="CI592" s="19"/>
      <c r="CJ592" s="19"/>
      <c r="CK592" s="19"/>
      <c r="CL592" s="19"/>
      <c r="CM592" s="19"/>
      <c r="CN592"/>
      <c r="CO592"/>
      <c r="CP592"/>
      <c r="CQ592"/>
      <c r="CR592"/>
      <c r="CS592"/>
      <c r="CT592"/>
      <c r="CU592"/>
      <c r="CV592" s="43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</row>
    <row r="593" spans="1:200" s="14" customFormat="1" ht="18.75">
      <c r="A593" s="16"/>
      <c r="B593" s="44"/>
      <c r="C593" s="44"/>
      <c r="D593" s="45"/>
      <c r="E593" s="45"/>
      <c r="F593" s="45"/>
      <c r="G593" s="45"/>
      <c r="H593" s="45"/>
      <c r="I593" s="45"/>
      <c r="J593" s="50"/>
      <c r="K593" s="45"/>
      <c r="L593" s="45"/>
      <c r="M593" s="45"/>
      <c r="N593" s="45"/>
      <c r="O593" s="53"/>
      <c r="P593" s="52"/>
      <c r="Q593" s="45"/>
      <c r="R593" s="46"/>
      <c r="S593" s="46"/>
      <c r="T593" s="46"/>
      <c r="U593" s="46"/>
      <c r="V593" s="46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8"/>
      <c r="AI593" s="48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7"/>
      <c r="BX593" s="47"/>
      <c r="BY593" s="47"/>
      <c r="BZ593" s="47"/>
      <c r="CA593" s="47"/>
      <c r="CB593" s="47"/>
      <c r="CC593" s="19"/>
      <c r="CD593" s="19"/>
      <c r="CE593" s="19"/>
      <c r="CF593" s="19"/>
      <c r="CG593" s="19"/>
      <c r="CH593" s="19"/>
      <c r="CI593" s="19"/>
      <c r="CJ593" s="19"/>
      <c r="CK593" s="19"/>
      <c r="CL593" s="19"/>
      <c r="CM593" s="19"/>
      <c r="CN593"/>
      <c r="CO593"/>
      <c r="CP593"/>
      <c r="CQ593"/>
      <c r="CR593"/>
      <c r="CS593"/>
      <c r="CT593"/>
      <c r="CU593"/>
      <c r="CV593" s="4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</row>
    <row r="594" spans="1:200" s="14" customFormat="1" ht="18.75">
      <c r="A594" s="16"/>
      <c r="B594" s="44"/>
      <c r="C594" s="44"/>
      <c r="D594" s="45"/>
      <c r="E594" s="45"/>
      <c r="F594" s="45"/>
      <c r="G594" s="45"/>
      <c r="H594" s="45"/>
      <c r="I594" s="45"/>
      <c r="J594" s="50"/>
      <c r="K594" s="45"/>
      <c r="L594" s="45"/>
      <c r="M594" s="45"/>
      <c r="N594" s="45"/>
      <c r="O594" s="53"/>
      <c r="P594" s="52"/>
      <c r="Q594" s="45"/>
      <c r="R594" s="46"/>
      <c r="S594" s="46"/>
      <c r="T594" s="46"/>
      <c r="U594" s="46"/>
      <c r="V594" s="46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8"/>
      <c r="AI594" s="48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7"/>
      <c r="BX594" s="47"/>
      <c r="BY594" s="47"/>
      <c r="BZ594" s="47"/>
      <c r="CA594" s="47"/>
      <c r="CB594" s="47"/>
      <c r="CC594" s="19"/>
      <c r="CD594" s="19"/>
      <c r="CE594" s="19"/>
      <c r="CF594" s="19"/>
      <c r="CG594" s="19"/>
      <c r="CH594" s="19"/>
      <c r="CI594" s="19"/>
      <c r="CJ594" s="19"/>
      <c r="CK594" s="19"/>
      <c r="CL594" s="19"/>
      <c r="CM594" s="19"/>
      <c r="CN594"/>
      <c r="CO594"/>
      <c r="CP594"/>
      <c r="CQ594"/>
      <c r="CR594"/>
      <c r="CS594"/>
      <c r="CT594"/>
      <c r="CU594"/>
      <c r="CV594" s="43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</row>
    <row r="595" spans="1:200" s="14" customFormat="1" ht="18.75">
      <c r="A595" s="16"/>
      <c r="B595" s="44"/>
      <c r="C595" s="44"/>
      <c r="D595" s="45"/>
      <c r="E595" s="45"/>
      <c r="F595" s="45"/>
      <c r="G595" s="45"/>
      <c r="H595" s="45"/>
      <c r="I595" s="45"/>
      <c r="J595" s="50"/>
      <c r="K595" s="45"/>
      <c r="L595" s="45"/>
      <c r="M595" s="45"/>
      <c r="N595" s="45"/>
      <c r="O595" s="53"/>
      <c r="P595" s="52"/>
      <c r="Q595" s="45"/>
      <c r="R595" s="46"/>
      <c r="S595" s="46"/>
      <c r="T595" s="46"/>
      <c r="U595" s="46"/>
      <c r="V595" s="46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8"/>
      <c r="AI595" s="48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7"/>
      <c r="BX595" s="47"/>
      <c r="BY595" s="47"/>
      <c r="BZ595" s="47"/>
      <c r="CA595" s="47"/>
      <c r="CB595" s="47"/>
      <c r="CC595" s="19"/>
      <c r="CD595" s="19"/>
      <c r="CE595" s="19"/>
      <c r="CF595" s="19"/>
      <c r="CG595" s="19"/>
      <c r="CH595" s="19"/>
      <c r="CI595" s="19"/>
      <c r="CJ595" s="19"/>
      <c r="CK595" s="19"/>
      <c r="CL595" s="19"/>
      <c r="CM595" s="19"/>
      <c r="CN595"/>
      <c r="CO595"/>
      <c r="CP595"/>
      <c r="CQ595"/>
      <c r="CR595"/>
      <c r="CS595"/>
      <c r="CT595"/>
      <c r="CU595"/>
      <c r="CV595" s="43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</row>
    <row r="596" spans="1:200" s="14" customFormat="1" ht="18.75">
      <c r="A596" s="16"/>
      <c r="B596" s="44"/>
      <c r="C596" s="44"/>
      <c r="D596" s="45"/>
      <c r="E596" s="45"/>
      <c r="F596" s="45"/>
      <c r="G596" s="45"/>
      <c r="H596" s="45"/>
      <c r="I596" s="45"/>
      <c r="J596" s="50"/>
      <c r="K596" s="45"/>
      <c r="L596" s="45"/>
      <c r="M596" s="45"/>
      <c r="N596" s="45"/>
      <c r="O596" s="53"/>
      <c r="P596" s="52"/>
      <c r="Q596" s="45"/>
      <c r="R596" s="46"/>
      <c r="S596" s="46"/>
      <c r="T596" s="46"/>
      <c r="U596" s="46"/>
      <c r="V596" s="46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8"/>
      <c r="AI596" s="48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7"/>
      <c r="BX596" s="47"/>
      <c r="BY596" s="47"/>
      <c r="BZ596" s="47"/>
      <c r="CA596" s="47"/>
      <c r="CB596" s="47"/>
      <c r="CC596" s="19"/>
      <c r="CD596" s="19"/>
      <c r="CE596" s="19"/>
      <c r="CF596" s="19"/>
      <c r="CG596" s="19"/>
      <c r="CH596" s="19"/>
      <c r="CI596" s="19"/>
      <c r="CJ596" s="19"/>
      <c r="CK596" s="19"/>
      <c r="CL596" s="19"/>
      <c r="CM596" s="19"/>
      <c r="CN596"/>
      <c r="CO596"/>
      <c r="CP596"/>
      <c r="CQ596"/>
      <c r="CR596"/>
      <c r="CS596"/>
      <c r="CT596"/>
      <c r="CU596"/>
      <c r="CV596" s="43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</row>
    <row r="597" spans="1:200" s="14" customFormat="1" ht="18.75">
      <c r="A597" s="16"/>
      <c r="B597" s="44"/>
      <c r="C597" s="44"/>
      <c r="D597" s="45"/>
      <c r="E597" s="45"/>
      <c r="F597" s="45"/>
      <c r="G597" s="45"/>
      <c r="H597" s="45"/>
      <c r="I597" s="45"/>
      <c r="J597" s="50"/>
      <c r="K597" s="45"/>
      <c r="L597" s="45"/>
      <c r="M597" s="45"/>
      <c r="N597" s="45"/>
      <c r="O597" s="53"/>
      <c r="P597" s="52"/>
      <c r="Q597" s="45"/>
      <c r="R597" s="46"/>
      <c r="S597" s="46"/>
      <c r="T597" s="46"/>
      <c r="U597" s="46"/>
      <c r="V597" s="46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8"/>
      <c r="AI597" s="48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7"/>
      <c r="BX597" s="47"/>
      <c r="BY597" s="47"/>
      <c r="BZ597" s="47"/>
      <c r="CA597" s="47"/>
      <c r="CB597" s="47"/>
      <c r="CC597" s="19"/>
      <c r="CD597" s="19"/>
      <c r="CE597" s="19"/>
      <c r="CF597" s="19"/>
      <c r="CG597" s="19"/>
      <c r="CH597" s="19"/>
      <c r="CI597" s="19"/>
      <c r="CJ597" s="19"/>
      <c r="CK597" s="19"/>
      <c r="CL597" s="19"/>
      <c r="CM597" s="19"/>
      <c r="CN597"/>
      <c r="CO597"/>
      <c r="CP597"/>
      <c r="CQ597"/>
      <c r="CR597"/>
      <c r="CS597"/>
      <c r="CT597"/>
      <c r="CU597"/>
      <c r="CV597" s="43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</row>
    <row r="598" spans="1:200" s="14" customFormat="1" ht="18.75">
      <c r="A598" s="16"/>
      <c r="B598" s="44"/>
      <c r="C598" s="44"/>
      <c r="D598" s="45"/>
      <c r="E598" s="45"/>
      <c r="F598" s="45"/>
      <c r="G598" s="45"/>
      <c r="H598" s="45"/>
      <c r="I598" s="45"/>
      <c r="J598" s="50"/>
      <c r="K598" s="45"/>
      <c r="L598" s="45"/>
      <c r="M598" s="45"/>
      <c r="N598" s="45"/>
      <c r="O598" s="51"/>
      <c r="P598" s="52"/>
      <c r="Q598" s="45"/>
      <c r="R598" s="46"/>
      <c r="S598" s="46"/>
      <c r="T598" s="46"/>
      <c r="U598" s="46"/>
      <c r="V598" s="46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8"/>
      <c r="AI598" s="48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7"/>
      <c r="BX598" s="47"/>
      <c r="BY598" s="47"/>
      <c r="BZ598" s="47"/>
      <c r="CA598" s="47"/>
      <c r="CB598" s="47"/>
      <c r="CC598" s="19"/>
      <c r="CD598" s="19"/>
      <c r="CE598" s="19"/>
      <c r="CF598" s="19"/>
      <c r="CG598" s="19"/>
      <c r="CH598" s="19"/>
      <c r="CI598" s="19"/>
      <c r="CJ598" s="19"/>
      <c r="CK598" s="19"/>
      <c r="CL598" s="19"/>
      <c r="CM598" s="19"/>
      <c r="CN598"/>
      <c r="CO598"/>
      <c r="CP598"/>
      <c r="CQ598"/>
      <c r="CR598"/>
      <c r="CS598"/>
      <c r="CT598"/>
      <c r="CU598"/>
      <c r="CV598" s="43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</row>
    <row r="599" spans="1:200" s="14" customFormat="1" ht="18.75">
      <c r="A599" s="16"/>
      <c r="B599" s="44"/>
      <c r="C599" s="44"/>
      <c r="D599" s="45"/>
      <c r="E599" s="45"/>
      <c r="F599" s="45"/>
      <c r="G599" s="45"/>
      <c r="H599" s="45"/>
      <c r="I599" s="45"/>
      <c r="J599" s="50"/>
      <c r="K599" s="45"/>
      <c r="L599" s="45"/>
      <c r="M599" s="45"/>
      <c r="N599" s="45"/>
      <c r="O599" s="53"/>
      <c r="P599" s="52"/>
      <c r="Q599" s="45"/>
      <c r="R599" s="46"/>
      <c r="S599" s="46"/>
      <c r="T599" s="46"/>
      <c r="U599" s="46"/>
      <c r="V599" s="46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8"/>
      <c r="AI599" s="48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7"/>
      <c r="BX599" s="47"/>
      <c r="BY599" s="47"/>
      <c r="BZ599" s="47"/>
      <c r="CA599" s="47"/>
      <c r="CB599" s="47"/>
      <c r="CC599" s="19"/>
      <c r="CD599" s="19"/>
      <c r="CE599" s="19"/>
      <c r="CF599" s="19"/>
      <c r="CG599" s="19"/>
      <c r="CH599" s="19"/>
      <c r="CI599" s="19"/>
      <c r="CJ599" s="19"/>
      <c r="CK599" s="19"/>
      <c r="CL599" s="19"/>
      <c r="CM599" s="19"/>
      <c r="CN599"/>
      <c r="CO599"/>
      <c r="CP599"/>
      <c r="CQ599"/>
      <c r="CR599"/>
      <c r="CS599"/>
      <c r="CT599"/>
      <c r="CU599"/>
      <c r="CV599" s="43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</row>
    <row r="600" spans="1:200" s="14" customFormat="1" ht="18.75">
      <c r="A600" s="16"/>
      <c r="B600" s="44"/>
      <c r="C600" s="44"/>
      <c r="D600" s="45"/>
      <c r="E600" s="45"/>
      <c r="F600" s="45"/>
      <c r="G600" s="45"/>
      <c r="H600" s="45"/>
      <c r="I600" s="45"/>
      <c r="J600" s="50"/>
      <c r="K600" s="45"/>
      <c r="L600" s="45"/>
      <c r="M600" s="45"/>
      <c r="N600" s="45"/>
      <c r="O600" s="53"/>
      <c r="P600" s="52"/>
      <c r="Q600" s="45"/>
      <c r="R600" s="46"/>
      <c r="S600" s="46"/>
      <c r="T600" s="46"/>
      <c r="U600" s="46"/>
      <c r="V600" s="46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8"/>
      <c r="AI600" s="48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7"/>
      <c r="BX600" s="47"/>
      <c r="BY600" s="47"/>
      <c r="BZ600" s="47"/>
      <c r="CA600" s="47"/>
      <c r="CB600" s="47"/>
      <c r="CC600" s="19"/>
      <c r="CD600" s="19"/>
      <c r="CE600" s="19"/>
      <c r="CF600" s="19"/>
      <c r="CG600" s="19"/>
      <c r="CH600" s="19"/>
      <c r="CI600" s="19"/>
      <c r="CJ600" s="19"/>
      <c r="CK600" s="19"/>
      <c r="CL600" s="19"/>
      <c r="CM600" s="19"/>
      <c r="CN600"/>
      <c r="CO600"/>
      <c r="CP600"/>
      <c r="CQ600"/>
      <c r="CR600"/>
      <c r="CS600"/>
      <c r="CT600"/>
      <c r="CU600"/>
      <c r="CV600" s="43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</row>
    <row r="601" spans="1:200" s="14" customFormat="1" ht="18.75">
      <c r="A601" s="16"/>
      <c r="B601" s="44"/>
      <c r="C601" s="44"/>
      <c r="D601" s="45"/>
      <c r="E601" s="45"/>
      <c r="F601" s="45"/>
      <c r="G601" s="45"/>
      <c r="H601" s="45"/>
      <c r="I601" s="45"/>
      <c r="J601" s="50"/>
      <c r="K601" s="45"/>
      <c r="L601" s="45"/>
      <c r="M601" s="45"/>
      <c r="N601" s="45"/>
      <c r="O601" s="53"/>
      <c r="P601" s="52"/>
      <c r="Q601" s="45"/>
      <c r="R601" s="46"/>
      <c r="S601" s="46"/>
      <c r="T601" s="46"/>
      <c r="U601" s="46"/>
      <c r="V601" s="46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8"/>
      <c r="AI601" s="48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7"/>
      <c r="BX601" s="47"/>
      <c r="BY601" s="47"/>
      <c r="BZ601" s="47"/>
      <c r="CA601" s="47"/>
      <c r="CB601" s="47"/>
      <c r="CC601" s="19"/>
      <c r="CD601" s="19"/>
      <c r="CE601" s="19"/>
      <c r="CF601" s="19"/>
      <c r="CG601" s="19"/>
      <c r="CH601" s="19"/>
      <c r="CI601" s="19"/>
      <c r="CJ601" s="19"/>
      <c r="CK601" s="19"/>
      <c r="CL601" s="19"/>
      <c r="CM601" s="19"/>
      <c r="CN601"/>
      <c r="CO601"/>
      <c r="CP601"/>
      <c r="CQ601"/>
      <c r="CR601"/>
      <c r="CS601"/>
      <c r="CT601"/>
      <c r="CU601"/>
      <c r="CV601" s="43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</row>
    <row r="602" spans="1:200" s="14" customFormat="1" ht="18.75">
      <c r="A602" s="16"/>
      <c r="B602" s="44"/>
      <c r="C602" s="44"/>
      <c r="D602" s="45"/>
      <c r="E602" s="45"/>
      <c r="F602" s="45"/>
      <c r="G602" s="45"/>
      <c r="H602" s="45"/>
      <c r="I602" s="45"/>
      <c r="J602" s="50"/>
      <c r="K602" s="45"/>
      <c r="L602" s="45"/>
      <c r="M602" s="45"/>
      <c r="N602" s="45"/>
      <c r="O602" s="53"/>
      <c r="P602" s="52"/>
      <c r="Q602" s="45"/>
      <c r="R602" s="46"/>
      <c r="S602" s="46"/>
      <c r="T602" s="46"/>
      <c r="U602" s="46"/>
      <c r="V602" s="46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8"/>
      <c r="AI602" s="48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7"/>
      <c r="BX602" s="47"/>
      <c r="BY602" s="47"/>
      <c r="BZ602" s="47"/>
      <c r="CA602" s="47"/>
      <c r="CB602" s="47"/>
      <c r="CC602" s="19"/>
      <c r="CD602" s="19"/>
      <c r="CE602" s="19"/>
      <c r="CF602" s="19"/>
      <c r="CG602" s="19"/>
      <c r="CH602" s="19"/>
      <c r="CI602" s="19"/>
      <c r="CJ602" s="19"/>
      <c r="CK602" s="19"/>
      <c r="CL602" s="19"/>
      <c r="CM602" s="19"/>
      <c r="CN602"/>
      <c r="CO602"/>
      <c r="CP602"/>
      <c r="CQ602"/>
      <c r="CR602"/>
      <c r="CS602"/>
      <c r="CT602"/>
      <c r="CU602"/>
      <c r="CV602" s="43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</row>
    <row r="603" spans="1:200" s="14" customFormat="1" ht="18.75">
      <c r="A603" s="16"/>
      <c r="B603" s="44"/>
      <c r="C603" s="44"/>
      <c r="D603" s="45"/>
      <c r="E603" s="45"/>
      <c r="F603" s="45"/>
      <c r="G603" s="45"/>
      <c r="H603" s="45"/>
      <c r="I603" s="45"/>
      <c r="J603" s="50"/>
      <c r="K603" s="45"/>
      <c r="L603" s="45"/>
      <c r="M603" s="45"/>
      <c r="N603" s="45"/>
      <c r="O603" s="59"/>
      <c r="P603" s="52"/>
      <c r="Q603" s="45"/>
      <c r="R603" s="46"/>
      <c r="S603" s="46"/>
      <c r="T603" s="46"/>
      <c r="U603" s="46"/>
      <c r="V603" s="46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8"/>
      <c r="AI603" s="48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7"/>
      <c r="BX603" s="47"/>
      <c r="BY603" s="47"/>
      <c r="BZ603" s="47"/>
      <c r="CA603" s="47"/>
      <c r="CB603" s="47"/>
      <c r="CC603" s="19"/>
      <c r="CD603" s="19"/>
      <c r="CE603" s="19"/>
      <c r="CF603" s="19"/>
      <c r="CG603" s="19"/>
      <c r="CH603" s="19"/>
      <c r="CI603" s="19"/>
      <c r="CJ603" s="19"/>
      <c r="CK603" s="19"/>
      <c r="CL603" s="19"/>
      <c r="CM603" s="19"/>
      <c r="CN603"/>
      <c r="CO603"/>
      <c r="CP603"/>
      <c r="CQ603"/>
      <c r="CR603"/>
      <c r="CS603"/>
      <c r="CT603"/>
      <c r="CU603"/>
      <c r="CV603" s="4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</row>
    <row r="604" spans="1:200" s="14" customFormat="1" ht="18.75">
      <c r="A604" s="16"/>
      <c r="B604" s="44"/>
      <c r="C604" s="44"/>
      <c r="D604" s="45"/>
      <c r="E604" s="45"/>
      <c r="F604" s="45"/>
      <c r="G604" s="45"/>
      <c r="H604" s="45"/>
      <c r="I604" s="45"/>
      <c r="J604" s="50"/>
      <c r="K604" s="45"/>
      <c r="L604" s="45"/>
      <c r="M604" s="45"/>
      <c r="N604" s="45"/>
      <c r="O604" s="54"/>
      <c r="P604" s="52"/>
      <c r="Q604" s="45"/>
      <c r="R604" s="46"/>
      <c r="S604" s="46"/>
      <c r="T604" s="46"/>
      <c r="U604" s="46"/>
      <c r="V604" s="46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8"/>
      <c r="AI604" s="48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7"/>
      <c r="BX604" s="47"/>
      <c r="BY604" s="47"/>
      <c r="BZ604" s="47"/>
      <c r="CA604" s="47"/>
      <c r="CB604" s="47"/>
      <c r="CC604" s="19"/>
      <c r="CD604" s="19"/>
      <c r="CE604" s="19"/>
      <c r="CF604" s="19"/>
      <c r="CG604" s="19"/>
      <c r="CH604" s="19"/>
      <c r="CI604" s="19"/>
      <c r="CJ604" s="19"/>
      <c r="CK604" s="19"/>
      <c r="CL604" s="19"/>
      <c r="CM604" s="19"/>
      <c r="CN604"/>
      <c r="CO604"/>
      <c r="CP604"/>
      <c r="CQ604"/>
      <c r="CR604"/>
      <c r="CS604"/>
      <c r="CT604"/>
      <c r="CU604"/>
      <c r="CV604" s="43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</row>
    <row r="605" spans="1:200" s="14" customFormat="1" ht="18.75">
      <c r="A605" s="16"/>
      <c r="B605" s="44"/>
      <c r="C605" s="44"/>
      <c r="D605" s="45"/>
      <c r="E605" s="45"/>
      <c r="F605" s="45"/>
      <c r="G605" s="45"/>
      <c r="H605" s="45"/>
      <c r="I605" s="45"/>
      <c r="J605" s="50"/>
      <c r="K605" s="45"/>
      <c r="L605" s="45"/>
      <c r="M605" s="45"/>
      <c r="N605" s="45"/>
      <c r="O605" s="54"/>
      <c r="P605" s="52"/>
      <c r="Q605" s="45"/>
      <c r="R605" s="46"/>
      <c r="S605" s="46"/>
      <c r="T605" s="46"/>
      <c r="U605" s="46"/>
      <c r="V605" s="46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8"/>
      <c r="AI605" s="48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7"/>
      <c r="BX605" s="47"/>
      <c r="BY605" s="47"/>
      <c r="BZ605" s="47"/>
      <c r="CA605" s="47"/>
      <c r="CB605" s="47"/>
      <c r="CC605" s="19"/>
      <c r="CD605" s="19"/>
      <c r="CE605" s="19"/>
      <c r="CF605" s="19"/>
      <c r="CG605" s="19"/>
      <c r="CH605" s="19"/>
      <c r="CI605" s="19"/>
      <c r="CJ605" s="19"/>
      <c r="CK605" s="19"/>
      <c r="CL605" s="19"/>
      <c r="CM605" s="19"/>
      <c r="CN605"/>
      <c r="CO605"/>
      <c r="CP605"/>
      <c r="CQ605"/>
      <c r="CR605"/>
      <c r="CS605"/>
      <c r="CT605"/>
      <c r="CU605"/>
      <c r="CV605" s="43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</row>
    <row r="606" spans="1:200" s="14" customFormat="1" ht="18.75">
      <c r="A606" s="16"/>
      <c r="B606" s="44"/>
      <c r="C606" s="44"/>
      <c r="D606" s="45"/>
      <c r="E606" s="45"/>
      <c r="F606" s="45"/>
      <c r="G606" s="45"/>
      <c r="H606" s="45"/>
      <c r="I606" s="45"/>
      <c r="J606" s="50"/>
      <c r="K606" s="45"/>
      <c r="L606" s="45"/>
      <c r="M606" s="45"/>
      <c r="N606" s="45"/>
      <c r="O606" s="54"/>
      <c r="P606" s="52"/>
      <c r="Q606" s="45"/>
      <c r="R606" s="46"/>
      <c r="S606" s="46"/>
      <c r="T606" s="46"/>
      <c r="U606" s="46"/>
      <c r="V606" s="46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8"/>
      <c r="AI606" s="48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7"/>
      <c r="BX606" s="47"/>
      <c r="BY606" s="47"/>
      <c r="BZ606" s="47"/>
      <c r="CA606" s="47"/>
      <c r="CB606" s="47"/>
      <c r="CC606" s="19"/>
      <c r="CD606" s="19"/>
      <c r="CE606" s="19"/>
      <c r="CF606" s="19"/>
      <c r="CG606" s="19"/>
      <c r="CH606" s="19"/>
      <c r="CI606" s="19"/>
      <c r="CJ606" s="19"/>
      <c r="CK606" s="19"/>
      <c r="CL606" s="19"/>
      <c r="CM606" s="19"/>
      <c r="CN606"/>
      <c r="CO606"/>
      <c r="CP606"/>
      <c r="CQ606"/>
      <c r="CR606"/>
      <c r="CS606"/>
      <c r="CT606"/>
      <c r="CU606"/>
      <c r="CV606" s="43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</row>
    <row r="607" spans="1:200" s="14" customFormat="1" ht="18.75">
      <c r="A607" s="16"/>
      <c r="B607" s="44"/>
      <c r="C607" s="44"/>
      <c r="D607" s="45"/>
      <c r="E607" s="45"/>
      <c r="F607" s="45"/>
      <c r="G607" s="45"/>
      <c r="H607" s="45"/>
      <c r="I607" s="45"/>
      <c r="J607" s="50"/>
      <c r="K607" s="45"/>
      <c r="L607" s="45"/>
      <c r="M607" s="45"/>
      <c r="N607" s="45"/>
      <c r="O607" s="54"/>
      <c r="P607" s="52"/>
      <c r="Q607" s="45"/>
      <c r="R607" s="46"/>
      <c r="S607" s="46"/>
      <c r="T607" s="46"/>
      <c r="U607" s="46"/>
      <c r="V607" s="46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8"/>
      <c r="AI607" s="48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7"/>
      <c r="BX607" s="47"/>
      <c r="BY607" s="47"/>
      <c r="BZ607" s="47"/>
      <c r="CA607" s="47"/>
      <c r="CB607" s="47"/>
      <c r="CC607" s="19"/>
      <c r="CD607" s="19"/>
      <c r="CE607" s="19"/>
      <c r="CF607" s="19"/>
      <c r="CG607" s="19"/>
      <c r="CH607" s="19"/>
      <c r="CI607" s="19"/>
      <c r="CJ607" s="19"/>
      <c r="CK607" s="19"/>
      <c r="CL607" s="19"/>
      <c r="CM607" s="19"/>
      <c r="CN607"/>
      <c r="CO607"/>
      <c r="CP607"/>
      <c r="CQ607"/>
      <c r="CR607"/>
      <c r="CS607"/>
      <c r="CT607"/>
      <c r="CU607"/>
      <c r="CV607" s="43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</row>
    <row r="608" spans="1:200" s="14" customFormat="1" ht="18.75">
      <c r="A608" s="16"/>
      <c r="B608" s="44"/>
      <c r="C608" s="44"/>
      <c r="D608" s="45"/>
      <c r="E608" s="45"/>
      <c r="F608" s="45"/>
      <c r="G608" s="45"/>
      <c r="H608" s="45"/>
      <c r="I608" s="45"/>
      <c r="J608" s="50"/>
      <c r="K608" s="45"/>
      <c r="L608" s="45"/>
      <c r="M608" s="45"/>
      <c r="N608" s="45"/>
      <c r="O608" s="53"/>
      <c r="P608" s="52"/>
      <c r="Q608" s="45"/>
      <c r="R608" s="46"/>
      <c r="S608" s="46"/>
      <c r="T608" s="46"/>
      <c r="U608" s="46"/>
      <c r="V608" s="46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8"/>
      <c r="AI608" s="48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7"/>
      <c r="BX608" s="47"/>
      <c r="BY608" s="47"/>
      <c r="BZ608" s="47"/>
      <c r="CA608" s="47"/>
      <c r="CB608" s="47"/>
      <c r="CC608" s="19"/>
      <c r="CD608" s="19"/>
      <c r="CE608" s="19"/>
      <c r="CF608" s="19"/>
      <c r="CG608" s="19"/>
      <c r="CH608" s="19"/>
      <c r="CI608" s="19"/>
      <c r="CJ608" s="19"/>
      <c r="CK608" s="19"/>
      <c r="CL608" s="19"/>
      <c r="CM608" s="19"/>
      <c r="CN608"/>
      <c r="CO608"/>
      <c r="CP608"/>
      <c r="CQ608"/>
      <c r="CR608"/>
      <c r="CS608"/>
      <c r="CT608"/>
      <c r="CU608"/>
      <c r="CV608" s="43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</row>
    <row r="609" spans="1:200" s="14" customFormat="1" ht="18.75">
      <c r="A609" s="16"/>
      <c r="B609" s="44"/>
      <c r="C609" s="44"/>
      <c r="D609" s="45"/>
      <c r="E609" s="45"/>
      <c r="F609" s="45"/>
      <c r="G609" s="45"/>
      <c r="H609" s="45"/>
      <c r="I609" s="45"/>
      <c r="J609" s="50"/>
      <c r="K609" s="45"/>
      <c r="L609" s="45"/>
      <c r="M609" s="45"/>
      <c r="N609" s="45"/>
      <c r="O609" s="54"/>
      <c r="P609" s="52"/>
      <c r="Q609" s="45"/>
      <c r="R609" s="46"/>
      <c r="S609" s="46"/>
      <c r="T609" s="46"/>
      <c r="U609" s="46"/>
      <c r="V609" s="46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8"/>
      <c r="AI609" s="48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7"/>
      <c r="BX609" s="47"/>
      <c r="BY609" s="47"/>
      <c r="BZ609" s="47"/>
      <c r="CA609" s="47"/>
      <c r="CB609" s="47"/>
      <c r="CC609" s="19"/>
      <c r="CD609" s="19"/>
      <c r="CE609" s="19"/>
      <c r="CF609" s="19"/>
      <c r="CG609" s="19"/>
      <c r="CH609" s="19"/>
      <c r="CI609" s="19"/>
      <c r="CJ609" s="19"/>
      <c r="CK609" s="19"/>
      <c r="CL609" s="19"/>
      <c r="CM609" s="19"/>
      <c r="CN609"/>
      <c r="CO609"/>
      <c r="CP609"/>
      <c r="CQ609"/>
      <c r="CR609"/>
      <c r="CS609"/>
      <c r="CT609"/>
      <c r="CU609"/>
      <c r="CV609" s="43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</row>
    <row r="610" spans="1:200" s="14" customFormat="1" ht="18.75">
      <c r="A610" s="16"/>
      <c r="B610" s="44"/>
      <c r="C610" s="44"/>
      <c r="D610" s="45"/>
      <c r="E610" s="45"/>
      <c r="F610" s="45"/>
      <c r="G610" s="45"/>
      <c r="H610" s="45"/>
      <c r="I610" s="45"/>
      <c r="J610" s="50"/>
      <c r="K610" s="45"/>
      <c r="L610" s="45"/>
      <c r="M610" s="45"/>
      <c r="N610" s="45"/>
      <c r="O610" s="56"/>
      <c r="P610" s="52"/>
      <c r="Q610" s="45"/>
      <c r="R610" s="46"/>
      <c r="S610" s="46"/>
      <c r="T610" s="46"/>
      <c r="U610" s="46"/>
      <c r="V610" s="46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8"/>
      <c r="AI610" s="48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7"/>
      <c r="BX610" s="47"/>
      <c r="BY610" s="47"/>
      <c r="BZ610" s="47"/>
      <c r="CA610" s="47"/>
      <c r="CB610" s="47"/>
      <c r="CC610" s="19"/>
      <c r="CD610" s="19"/>
      <c r="CE610" s="19"/>
      <c r="CF610" s="19"/>
      <c r="CG610" s="19"/>
      <c r="CH610" s="19"/>
      <c r="CI610" s="19"/>
      <c r="CJ610" s="19"/>
      <c r="CK610" s="19"/>
      <c r="CL610" s="19"/>
      <c r="CM610" s="19"/>
      <c r="CN610"/>
      <c r="CO610"/>
      <c r="CP610"/>
      <c r="CQ610"/>
      <c r="CR610"/>
      <c r="CS610"/>
      <c r="CT610"/>
      <c r="CU610"/>
      <c r="CV610" s="43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</row>
    <row r="611" spans="1:200" s="14" customFormat="1" ht="18.75">
      <c r="A611" s="16"/>
      <c r="B611" s="44"/>
      <c r="C611" s="44"/>
      <c r="D611" s="45"/>
      <c r="E611" s="45"/>
      <c r="F611" s="45"/>
      <c r="G611" s="45"/>
      <c r="H611" s="45"/>
      <c r="I611" s="45"/>
      <c r="J611" s="50"/>
      <c r="K611" s="45"/>
      <c r="L611" s="45"/>
      <c r="M611" s="45"/>
      <c r="N611" s="45"/>
      <c r="O611" s="56"/>
      <c r="P611" s="52"/>
      <c r="Q611" s="45"/>
      <c r="R611" s="46"/>
      <c r="S611" s="46"/>
      <c r="T611" s="46"/>
      <c r="U611" s="46"/>
      <c r="V611" s="46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8"/>
      <c r="AI611" s="48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7"/>
      <c r="BX611" s="47"/>
      <c r="BY611" s="47"/>
      <c r="BZ611" s="47"/>
      <c r="CA611" s="47"/>
      <c r="CB611" s="47"/>
      <c r="CC611" s="19"/>
      <c r="CD611" s="19"/>
      <c r="CE611" s="19"/>
      <c r="CF611" s="19"/>
      <c r="CG611" s="19"/>
      <c r="CH611" s="19"/>
      <c r="CI611" s="19"/>
      <c r="CJ611" s="19"/>
      <c r="CK611" s="19"/>
      <c r="CL611" s="19"/>
      <c r="CM611" s="19"/>
      <c r="CN611"/>
      <c r="CO611"/>
      <c r="CP611"/>
      <c r="CQ611"/>
      <c r="CR611"/>
      <c r="CS611"/>
      <c r="CT611"/>
      <c r="CU611"/>
      <c r="CV611" s="43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</row>
    <row r="612" spans="1:200" s="14" customFormat="1" ht="18.75">
      <c r="A612" s="16"/>
      <c r="B612" s="44"/>
      <c r="C612" s="44"/>
      <c r="D612" s="45"/>
      <c r="E612" s="45"/>
      <c r="F612" s="45"/>
      <c r="G612" s="45"/>
      <c r="H612" s="45"/>
      <c r="I612" s="45"/>
      <c r="J612" s="50"/>
      <c r="K612" s="45"/>
      <c r="L612" s="45"/>
      <c r="M612" s="45"/>
      <c r="N612" s="45"/>
      <c r="O612" s="54"/>
      <c r="P612" s="52"/>
      <c r="Q612" s="45"/>
      <c r="R612" s="46"/>
      <c r="S612" s="46"/>
      <c r="T612" s="46"/>
      <c r="U612" s="46"/>
      <c r="V612" s="46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8"/>
      <c r="AI612" s="48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7"/>
      <c r="BX612" s="47"/>
      <c r="BY612" s="47"/>
      <c r="BZ612" s="47"/>
      <c r="CA612" s="47"/>
      <c r="CB612" s="47"/>
      <c r="CC612" s="19"/>
      <c r="CD612" s="19"/>
      <c r="CE612" s="19"/>
      <c r="CF612" s="19"/>
      <c r="CG612" s="19"/>
      <c r="CH612" s="19"/>
      <c r="CI612" s="19"/>
      <c r="CJ612" s="19"/>
      <c r="CK612" s="19"/>
      <c r="CL612" s="19"/>
      <c r="CM612" s="19"/>
      <c r="CN612"/>
      <c r="CO612"/>
      <c r="CP612"/>
      <c r="CQ612"/>
      <c r="CR612"/>
      <c r="CS612"/>
      <c r="CT612"/>
      <c r="CU612"/>
      <c r="CV612" s="43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</row>
    <row r="613" spans="1:200" s="14" customFormat="1" ht="18.75">
      <c r="A613" s="16"/>
      <c r="B613" s="44"/>
      <c r="C613" s="44"/>
      <c r="D613" s="45"/>
      <c r="E613" s="45"/>
      <c r="F613" s="45"/>
      <c r="G613" s="45"/>
      <c r="H613" s="45"/>
      <c r="I613" s="45"/>
      <c r="J613" s="50"/>
      <c r="K613" s="45"/>
      <c r="L613" s="45"/>
      <c r="M613" s="45"/>
      <c r="N613" s="45"/>
      <c r="O613" s="54"/>
      <c r="P613" s="52"/>
      <c r="Q613" s="45"/>
      <c r="R613" s="46"/>
      <c r="S613" s="46"/>
      <c r="T613" s="46"/>
      <c r="U613" s="46"/>
      <c r="V613" s="46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8"/>
      <c r="AI613" s="48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7"/>
      <c r="BX613" s="47"/>
      <c r="BY613" s="47"/>
      <c r="BZ613" s="47"/>
      <c r="CA613" s="47"/>
      <c r="CB613" s="47"/>
      <c r="CC613" s="19"/>
      <c r="CD613" s="19"/>
      <c r="CE613" s="19"/>
      <c r="CF613" s="19"/>
      <c r="CG613" s="19"/>
      <c r="CH613" s="19"/>
      <c r="CI613" s="19"/>
      <c r="CJ613" s="19"/>
      <c r="CK613" s="19"/>
      <c r="CL613" s="19"/>
      <c r="CM613" s="19"/>
      <c r="CN613"/>
      <c r="CO613"/>
      <c r="CP613"/>
      <c r="CQ613"/>
      <c r="CR613"/>
      <c r="CS613"/>
      <c r="CT613"/>
      <c r="CU613"/>
      <c r="CV613" s="4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</row>
    <row r="614" spans="1:200" s="14" customFormat="1" ht="18.75">
      <c r="A614" s="16"/>
      <c r="B614" s="44"/>
      <c r="C614" s="44"/>
      <c r="D614" s="45"/>
      <c r="E614" s="45"/>
      <c r="F614" s="45"/>
      <c r="G614" s="45"/>
      <c r="H614" s="45"/>
      <c r="I614" s="45"/>
      <c r="J614" s="50"/>
      <c r="K614" s="45"/>
      <c r="L614" s="45"/>
      <c r="M614" s="45"/>
      <c r="N614" s="45"/>
      <c r="O614" s="54"/>
      <c r="P614" s="52"/>
      <c r="Q614" s="45"/>
      <c r="R614" s="46"/>
      <c r="S614" s="46"/>
      <c r="T614" s="46"/>
      <c r="U614" s="46"/>
      <c r="V614" s="46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8"/>
      <c r="AI614" s="48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7"/>
      <c r="BX614" s="47"/>
      <c r="BY614" s="47"/>
      <c r="BZ614" s="47"/>
      <c r="CA614" s="47"/>
      <c r="CB614" s="47"/>
      <c r="CC614" s="19"/>
      <c r="CD614" s="19"/>
      <c r="CE614" s="19"/>
      <c r="CF614" s="19"/>
      <c r="CG614" s="19"/>
      <c r="CH614" s="19"/>
      <c r="CI614" s="19"/>
      <c r="CJ614" s="19"/>
      <c r="CK614" s="19"/>
      <c r="CL614" s="19"/>
      <c r="CM614" s="19"/>
      <c r="CN614"/>
      <c r="CO614"/>
      <c r="CP614"/>
      <c r="CQ614"/>
      <c r="CR614"/>
      <c r="CS614"/>
      <c r="CT614"/>
      <c r="CU614"/>
      <c r="CV614" s="43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</row>
    <row r="615" spans="1:200" s="14" customFormat="1" ht="18.75">
      <c r="A615" s="16"/>
      <c r="B615" s="44"/>
      <c r="C615" s="44"/>
      <c r="D615" s="45"/>
      <c r="E615" s="45"/>
      <c r="F615" s="45"/>
      <c r="G615" s="45"/>
      <c r="H615" s="45"/>
      <c r="I615" s="45"/>
      <c r="J615" s="50"/>
      <c r="K615" s="45"/>
      <c r="L615" s="45"/>
      <c r="M615" s="45"/>
      <c r="N615" s="45"/>
      <c r="O615" s="53"/>
      <c r="P615" s="52"/>
      <c r="Q615" s="45"/>
      <c r="R615" s="46"/>
      <c r="S615" s="46"/>
      <c r="T615" s="46"/>
      <c r="U615" s="46"/>
      <c r="V615" s="46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8"/>
      <c r="AI615" s="48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7"/>
      <c r="BX615" s="47"/>
      <c r="BY615" s="47"/>
      <c r="BZ615" s="47"/>
      <c r="CA615" s="47"/>
      <c r="CB615" s="47"/>
      <c r="CC615" s="19"/>
      <c r="CD615" s="19"/>
      <c r="CE615" s="19"/>
      <c r="CF615" s="19"/>
      <c r="CG615" s="19"/>
      <c r="CH615" s="19"/>
      <c r="CI615" s="19"/>
      <c r="CJ615" s="19"/>
      <c r="CK615" s="19"/>
      <c r="CL615" s="19"/>
      <c r="CM615" s="19"/>
      <c r="CN615"/>
      <c r="CO615"/>
      <c r="CP615"/>
      <c r="CQ615"/>
      <c r="CR615"/>
      <c r="CS615"/>
      <c r="CT615"/>
      <c r="CU615"/>
      <c r="CV615" s="43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</row>
    <row r="616" spans="1:200" s="14" customFormat="1" ht="18.75">
      <c r="A616" s="16"/>
      <c r="B616" s="44"/>
      <c r="C616" s="44"/>
      <c r="D616" s="45"/>
      <c r="E616" s="45"/>
      <c r="F616" s="45"/>
      <c r="G616" s="45"/>
      <c r="H616" s="45"/>
      <c r="I616" s="45"/>
      <c r="J616" s="50"/>
      <c r="K616" s="45"/>
      <c r="L616" s="45"/>
      <c r="M616" s="45"/>
      <c r="N616" s="45"/>
      <c r="O616" s="54"/>
      <c r="P616" s="52"/>
      <c r="Q616" s="45"/>
      <c r="R616" s="46"/>
      <c r="S616" s="46"/>
      <c r="T616" s="46"/>
      <c r="U616" s="46"/>
      <c r="V616" s="46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8"/>
      <c r="AI616" s="48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7"/>
      <c r="BX616" s="47"/>
      <c r="BY616" s="47"/>
      <c r="BZ616" s="47"/>
      <c r="CA616" s="47"/>
      <c r="CB616" s="47"/>
      <c r="CC616" s="19"/>
      <c r="CD616" s="19"/>
      <c r="CE616" s="19"/>
      <c r="CF616" s="19"/>
      <c r="CG616" s="19"/>
      <c r="CH616" s="19"/>
      <c r="CI616" s="19"/>
      <c r="CJ616" s="19"/>
      <c r="CK616" s="19"/>
      <c r="CL616" s="19"/>
      <c r="CM616" s="19"/>
      <c r="CN616"/>
      <c r="CO616"/>
      <c r="CP616"/>
      <c r="CQ616"/>
      <c r="CR616"/>
      <c r="CS616"/>
      <c r="CT616"/>
      <c r="CU616"/>
      <c r="CV616" s="43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</row>
    <row r="617" spans="1:200" s="14" customFormat="1" ht="18.75">
      <c r="A617" s="16"/>
      <c r="B617" s="44"/>
      <c r="C617" s="44"/>
      <c r="D617" s="45"/>
      <c r="E617" s="45"/>
      <c r="F617" s="45"/>
      <c r="G617" s="45"/>
      <c r="H617" s="45"/>
      <c r="I617" s="45"/>
      <c r="J617" s="50"/>
      <c r="K617" s="45"/>
      <c r="L617" s="45"/>
      <c r="M617" s="45"/>
      <c r="N617" s="45"/>
      <c r="O617" s="54"/>
      <c r="P617" s="52"/>
      <c r="Q617" s="45"/>
      <c r="R617" s="46"/>
      <c r="S617" s="46"/>
      <c r="T617" s="46"/>
      <c r="U617" s="46"/>
      <c r="V617" s="46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8"/>
      <c r="AI617" s="48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  <c r="BU617" s="47"/>
      <c r="BV617" s="47"/>
      <c r="BW617" s="47"/>
      <c r="BX617" s="47"/>
      <c r="BY617" s="47"/>
      <c r="BZ617" s="47"/>
      <c r="CA617" s="47"/>
      <c r="CB617" s="47"/>
      <c r="CC617" s="19"/>
      <c r="CD617" s="19"/>
      <c r="CE617" s="19"/>
      <c r="CF617" s="19"/>
      <c r="CG617" s="19"/>
      <c r="CH617" s="19"/>
      <c r="CI617" s="19"/>
      <c r="CJ617" s="19"/>
      <c r="CK617" s="19"/>
      <c r="CL617" s="19"/>
      <c r="CM617" s="19"/>
      <c r="CN617"/>
      <c r="CO617"/>
      <c r="CP617"/>
      <c r="CQ617"/>
      <c r="CR617"/>
      <c r="CS617"/>
      <c r="CT617"/>
      <c r="CU617"/>
      <c r="CV617" s="43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</row>
    <row r="618" spans="1:200" s="14" customFormat="1" ht="18.75">
      <c r="A618" s="16"/>
      <c r="B618" s="44"/>
      <c r="C618" s="44"/>
      <c r="D618" s="45"/>
      <c r="E618" s="45"/>
      <c r="F618" s="45"/>
      <c r="G618" s="45"/>
      <c r="H618" s="45"/>
      <c r="I618" s="45"/>
      <c r="J618" s="50"/>
      <c r="K618" s="45"/>
      <c r="L618" s="45"/>
      <c r="M618" s="45"/>
      <c r="N618" s="45"/>
      <c r="O618" s="54"/>
      <c r="P618" s="52"/>
      <c r="Q618" s="45"/>
      <c r="R618" s="46"/>
      <c r="S618" s="46"/>
      <c r="T618" s="46"/>
      <c r="U618" s="46"/>
      <c r="V618" s="46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8"/>
      <c r="AI618" s="48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  <c r="BU618" s="47"/>
      <c r="BV618" s="47"/>
      <c r="BW618" s="47"/>
      <c r="BX618" s="47"/>
      <c r="BY618" s="47"/>
      <c r="BZ618" s="47"/>
      <c r="CA618" s="47"/>
      <c r="CB618" s="47"/>
      <c r="CC618" s="19"/>
      <c r="CD618" s="19"/>
      <c r="CE618" s="19"/>
      <c r="CF618" s="19"/>
      <c r="CG618" s="19"/>
      <c r="CH618" s="19"/>
      <c r="CI618" s="19"/>
      <c r="CJ618" s="19"/>
      <c r="CK618" s="19"/>
      <c r="CL618" s="19"/>
      <c r="CM618" s="19"/>
      <c r="CN618"/>
      <c r="CO618"/>
      <c r="CP618"/>
      <c r="CQ618"/>
      <c r="CR618"/>
      <c r="CS618"/>
      <c r="CT618"/>
      <c r="CU618"/>
      <c r="CV618" s="43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</row>
    <row r="619" spans="1:200" s="14" customFormat="1" ht="18.75">
      <c r="A619" s="16"/>
      <c r="B619" s="44"/>
      <c r="C619" s="44"/>
      <c r="D619" s="45"/>
      <c r="E619" s="45"/>
      <c r="F619" s="45"/>
      <c r="G619" s="45"/>
      <c r="H619" s="45"/>
      <c r="I619" s="45"/>
      <c r="J619" s="50"/>
      <c r="K619" s="45"/>
      <c r="L619" s="45"/>
      <c r="M619" s="45"/>
      <c r="N619" s="45"/>
      <c r="O619" s="59"/>
      <c r="P619" s="52"/>
      <c r="Q619" s="45"/>
      <c r="R619" s="46"/>
      <c r="S619" s="46"/>
      <c r="T619" s="46"/>
      <c r="U619" s="46"/>
      <c r="V619" s="46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8"/>
      <c r="AI619" s="48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  <c r="BU619" s="47"/>
      <c r="BV619" s="47"/>
      <c r="BW619" s="47"/>
      <c r="BX619" s="47"/>
      <c r="BY619" s="47"/>
      <c r="BZ619" s="47"/>
      <c r="CA619" s="47"/>
      <c r="CB619" s="47"/>
      <c r="CC619" s="19"/>
      <c r="CD619" s="19"/>
      <c r="CE619" s="19"/>
      <c r="CF619" s="19"/>
      <c r="CG619" s="19"/>
      <c r="CH619" s="19"/>
      <c r="CI619" s="19"/>
      <c r="CJ619" s="19"/>
      <c r="CK619" s="19"/>
      <c r="CL619" s="19"/>
      <c r="CM619" s="19"/>
      <c r="CN619"/>
      <c r="CO619"/>
      <c r="CP619"/>
      <c r="CQ619"/>
      <c r="CR619"/>
      <c r="CS619"/>
      <c r="CT619"/>
      <c r="CU619"/>
      <c r="CV619" s="43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</row>
    <row r="620" spans="1:200" s="14" customFormat="1" ht="18.75">
      <c r="A620" s="16"/>
      <c r="B620" s="44"/>
      <c r="C620" s="44"/>
      <c r="D620" s="45"/>
      <c r="E620" s="45"/>
      <c r="F620" s="45"/>
      <c r="G620" s="45"/>
      <c r="H620" s="45"/>
      <c r="I620" s="45"/>
      <c r="J620" s="50"/>
      <c r="K620" s="45"/>
      <c r="L620" s="45"/>
      <c r="M620" s="45"/>
      <c r="N620" s="45"/>
      <c r="O620" s="59"/>
      <c r="P620" s="52"/>
      <c r="Q620" s="45"/>
      <c r="R620" s="46"/>
      <c r="S620" s="46"/>
      <c r="T620" s="46"/>
      <c r="U620" s="46"/>
      <c r="V620" s="46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8"/>
      <c r="AI620" s="48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  <c r="BU620" s="47"/>
      <c r="BV620" s="47"/>
      <c r="BW620" s="47"/>
      <c r="BX620" s="47"/>
      <c r="BY620" s="47"/>
      <c r="BZ620" s="47"/>
      <c r="CA620" s="47"/>
      <c r="CB620" s="47"/>
      <c r="CC620" s="19"/>
      <c r="CD620" s="19"/>
      <c r="CE620" s="19"/>
      <c r="CF620" s="19"/>
      <c r="CG620" s="19"/>
      <c r="CH620" s="19"/>
      <c r="CI620" s="19"/>
      <c r="CJ620" s="19"/>
      <c r="CK620" s="19"/>
      <c r="CL620" s="19"/>
      <c r="CM620" s="19"/>
      <c r="CN620"/>
      <c r="CO620"/>
      <c r="CP620"/>
      <c r="CQ620"/>
      <c r="CR620"/>
      <c r="CS620"/>
      <c r="CT620"/>
      <c r="CU620"/>
      <c r="CV620" s="43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</row>
    <row r="621" spans="1:200" s="14" customFormat="1" ht="18.75">
      <c r="A621" s="16"/>
      <c r="B621" s="44"/>
      <c r="C621" s="44"/>
      <c r="D621" s="45"/>
      <c r="E621" s="45"/>
      <c r="F621" s="45"/>
      <c r="G621" s="45"/>
      <c r="H621" s="45"/>
      <c r="I621" s="45"/>
      <c r="J621" s="50"/>
      <c r="K621" s="45"/>
      <c r="L621" s="45"/>
      <c r="M621" s="45"/>
      <c r="N621" s="45"/>
      <c r="O621" s="59"/>
      <c r="P621" s="52"/>
      <c r="Q621" s="45"/>
      <c r="R621" s="46"/>
      <c r="S621" s="46"/>
      <c r="T621" s="46"/>
      <c r="U621" s="46"/>
      <c r="V621" s="46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8"/>
      <c r="AI621" s="48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7"/>
      <c r="BX621" s="47"/>
      <c r="BY621" s="47"/>
      <c r="BZ621" s="47"/>
      <c r="CA621" s="47"/>
      <c r="CB621" s="47"/>
      <c r="CC621" s="19"/>
      <c r="CD621" s="19"/>
      <c r="CE621" s="19"/>
      <c r="CF621" s="19"/>
      <c r="CG621" s="19"/>
      <c r="CH621" s="19"/>
      <c r="CI621" s="19"/>
      <c r="CJ621" s="19"/>
      <c r="CK621" s="19"/>
      <c r="CL621" s="19"/>
      <c r="CM621" s="19"/>
      <c r="CN621"/>
      <c r="CO621"/>
      <c r="CP621"/>
      <c r="CQ621"/>
      <c r="CR621"/>
      <c r="CS621"/>
      <c r="CT621"/>
      <c r="CU621"/>
      <c r="CV621" s="43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</row>
    <row r="622" spans="1:200" s="14" customFormat="1" ht="18.75">
      <c r="A622" s="16"/>
      <c r="B622" s="44"/>
      <c r="C622" s="44"/>
      <c r="D622" s="45"/>
      <c r="E622" s="45"/>
      <c r="F622" s="45"/>
      <c r="G622" s="45"/>
      <c r="H622" s="45"/>
      <c r="I622" s="45"/>
      <c r="J622" s="50"/>
      <c r="K622" s="45"/>
      <c r="L622" s="45"/>
      <c r="M622" s="45"/>
      <c r="N622" s="45"/>
      <c r="O622" s="59"/>
      <c r="P622" s="52"/>
      <c r="Q622" s="45"/>
      <c r="R622" s="46"/>
      <c r="S622" s="46"/>
      <c r="T622" s="46"/>
      <c r="U622" s="46"/>
      <c r="V622" s="46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8"/>
      <c r="AI622" s="48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  <c r="BU622" s="47"/>
      <c r="BV622" s="47"/>
      <c r="BW622" s="47"/>
      <c r="BX622" s="47"/>
      <c r="BY622" s="47"/>
      <c r="BZ622" s="47"/>
      <c r="CA622" s="47"/>
      <c r="CB622" s="47"/>
      <c r="CC622" s="19"/>
      <c r="CD622" s="19"/>
      <c r="CE622" s="19"/>
      <c r="CF622" s="19"/>
      <c r="CG622" s="19"/>
      <c r="CH622" s="19"/>
      <c r="CI622" s="19"/>
      <c r="CJ622" s="19"/>
      <c r="CK622" s="19"/>
      <c r="CL622" s="19"/>
      <c r="CM622" s="19"/>
      <c r="CN622"/>
      <c r="CO622"/>
      <c r="CP622"/>
      <c r="CQ622"/>
      <c r="CR622"/>
      <c r="CS622"/>
      <c r="CT622"/>
      <c r="CU622"/>
      <c r="CV622" s="43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</row>
    <row r="623" spans="1:200" s="14" customFormat="1" ht="18.75">
      <c r="A623" s="16"/>
      <c r="B623" s="44"/>
      <c r="C623" s="44"/>
      <c r="D623" s="45"/>
      <c r="E623" s="45"/>
      <c r="F623" s="45"/>
      <c r="G623" s="45"/>
      <c r="H623" s="45"/>
      <c r="I623" s="45"/>
      <c r="J623" s="50"/>
      <c r="K623" s="45"/>
      <c r="L623" s="45"/>
      <c r="M623" s="45"/>
      <c r="N623" s="45"/>
      <c r="O623" s="51"/>
      <c r="P623" s="52"/>
      <c r="Q623" s="45"/>
      <c r="R623" s="46"/>
      <c r="S623" s="46"/>
      <c r="T623" s="46"/>
      <c r="U623" s="46"/>
      <c r="V623" s="46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8"/>
      <c r="AI623" s="48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7"/>
      <c r="BX623" s="47"/>
      <c r="BY623" s="47"/>
      <c r="BZ623" s="47"/>
      <c r="CA623" s="47"/>
      <c r="CB623" s="47"/>
      <c r="CC623" s="19"/>
      <c r="CD623" s="19"/>
      <c r="CE623" s="19"/>
      <c r="CF623" s="19"/>
      <c r="CG623" s="19"/>
      <c r="CH623" s="19"/>
      <c r="CI623" s="19"/>
      <c r="CJ623" s="19"/>
      <c r="CK623" s="19"/>
      <c r="CL623" s="19"/>
      <c r="CM623" s="19"/>
      <c r="CN623"/>
      <c r="CO623"/>
      <c r="CP623"/>
      <c r="CQ623"/>
      <c r="CR623"/>
      <c r="CS623"/>
      <c r="CT623"/>
      <c r="CU623"/>
      <c r="CV623" s="4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</row>
    <row r="624" spans="1:200" s="14" customFormat="1" ht="18.75">
      <c r="A624" s="16"/>
      <c r="B624" s="44"/>
      <c r="C624" s="44"/>
      <c r="D624" s="45"/>
      <c r="E624" s="45"/>
      <c r="F624" s="45"/>
      <c r="G624" s="45"/>
      <c r="H624" s="45"/>
      <c r="I624" s="45"/>
      <c r="J624" s="50"/>
      <c r="K624" s="45"/>
      <c r="L624" s="45"/>
      <c r="M624" s="45"/>
      <c r="N624" s="45"/>
      <c r="O624" s="54"/>
      <c r="P624" s="52"/>
      <c r="Q624" s="45"/>
      <c r="R624" s="46"/>
      <c r="S624" s="46"/>
      <c r="T624" s="46"/>
      <c r="U624" s="46"/>
      <c r="V624" s="46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8"/>
      <c r="AI624" s="48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  <c r="BU624" s="47"/>
      <c r="BV624" s="47"/>
      <c r="BW624" s="47"/>
      <c r="BX624" s="47"/>
      <c r="BY624" s="47"/>
      <c r="BZ624" s="47"/>
      <c r="CA624" s="47"/>
      <c r="CB624" s="47"/>
      <c r="CC624" s="19"/>
      <c r="CD624" s="19"/>
      <c r="CE624" s="19"/>
      <c r="CF624" s="19"/>
      <c r="CG624" s="19"/>
      <c r="CH624" s="19"/>
      <c r="CI624" s="19"/>
      <c r="CJ624" s="19"/>
      <c r="CK624" s="19"/>
      <c r="CL624" s="19"/>
      <c r="CM624" s="19"/>
      <c r="CN624"/>
      <c r="CO624"/>
      <c r="CP624"/>
      <c r="CQ624"/>
      <c r="CR624"/>
      <c r="CS624"/>
      <c r="CT624"/>
      <c r="CU624"/>
      <c r="CV624" s="43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</row>
    <row r="625" spans="1:200" s="14" customFormat="1" ht="18.75">
      <c r="A625" s="16"/>
      <c r="B625" s="44"/>
      <c r="C625" s="44"/>
      <c r="D625" s="45"/>
      <c r="E625" s="45"/>
      <c r="F625" s="45"/>
      <c r="G625" s="45"/>
      <c r="H625" s="45"/>
      <c r="I625" s="45"/>
      <c r="J625" s="50"/>
      <c r="K625" s="45"/>
      <c r="L625" s="45"/>
      <c r="M625" s="45"/>
      <c r="N625" s="45"/>
      <c r="O625" s="59"/>
      <c r="P625" s="52"/>
      <c r="Q625" s="45"/>
      <c r="R625" s="46"/>
      <c r="S625" s="46"/>
      <c r="T625" s="46"/>
      <c r="U625" s="46"/>
      <c r="V625" s="46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8"/>
      <c r="AI625" s="48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  <c r="BU625" s="47"/>
      <c r="BV625" s="47"/>
      <c r="BW625" s="47"/>
      <c r="BX625" s="47"/>
      <c r="BY625" s="47"/>
      <c r="BZ625" s="47"/>
      <c r="CA625" s="47"/>
      <c r="CB625" s="47"/>
      <c r="CC625" s="19"/>
      <c r="CD625" s="19"/>
      <c r="CE625" s="19"/>
      <c r="CF625" s="19"/>
      <c r="CG625" s="19"/>
      <c r="CH625" s="19"/>
      <c r="CI625" s="19"/>
      <c r="CJ625" s="19"/>
      <c r="CK625" s="19"/>
      <c r="CL625" s="19"/>
      <c r="CM625" s="19"/>
      <c r="CN625"/>
      <c r="CO625"/>
      <c r="CP625"/>
      <c r="CQ625"/>
      <c r="CR625"/>
      <c r="CS625"/>
      <c r="CT625"/>
      <c r="CU625"/>
      <c r="CV625" s="43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</row>
    <row r="626" spans="1:200" s="14" customFormat="1" ht="18.75">
      <c r="A626" s="16"/>
      <c r="B626" s="44"/>
      <c r="C626" s="44"/>
      <c r="D626" s="45"/>
      <c r="E626" s="45"/>
      <c r="F626" s="45"/>
      <c r="G626" s="45"/>
      <c r="H626" s="45"/>
      <c r="I626" s="45"/>
      <c r="J626" s="50"/>
      <c r="K626" s="45"/>
      <c r="L626" s="45"/>
      <c r="M626" s="45"/>
      <c r="N626" s="45"/>
      <c r="O626" s="54"/>
      <c r="P626" s="52"/>
      <c r="Q626" s="45"/>
      <c r="R626" s="46"/>
      <c r="S626" s="46"/>
      <c r="T626" s="46"/>
      <c r="U626" s="46"/>
      <c r="V626" s="46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8"/>
      <c r="AI626" s="48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  <c r="BU626" s="47"/>
      <c r="BV626" s="47"/>
      <c r="BW626" s="47"/>
      <c r="BX626" s="47"/>
      <c r="BY626" s="47"/>
      <c r="BZ626" s="47"/>
      <c r="CA626" s="47"/>
      <c r="CB626" s="47"/>
      <c r="CC626" s="19"/>
      <c r="CD626" s="19"/>
      <c r="CE626" s="19"/>
      <c r="CF626" s="19"/>
      <c r="CG626" s="19"/>
      <c r="CH626" s="19"/>
      <c r="CI626" s="19"/>
      <c r="CJ626" s="19"/>
      <c r="CK626" s="19"/>
      <c r="CL626" s="19"/>
      <c r="CM626" s="19"/>
      <c r="CN626"/>
      <c r="CO626"/>
      <c r="CP626"/>
      <c r="CQ626"/>
      <c r="CR626"/>
      <c r="CS626"/>
      <c r="CT626"/>
      <c r="CU626"/>
      <c r="CV626" s="43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</row>
    <row r="627" spans="1:200" s="14" customFormat="1" ht="18.75">
      <c r="A627" s="16"/>
      <c r="B627" s="44"/>
      <c r="C627" s="44"/>
      <c r="D627" s="45"/>
      <c r="E627" s="45"/>
      <c r="F627" s="45"/>
      <c r="G627" s="45"/>
      <c r="H627" s="45"/>
      <c r="I627" s="45"/>
      <c r="J627" s="50"/>
      <c r="K627" s="45"/>
      <c r="L627" s="45"/>
      <c r="M627" s="45"/>
      <c r="N627" s="45"/>
      <c r="O627" s="54"/>
      <c r="P627" s="52"/>
      <c r="Q627" s="45"/>
      <c r="R627" s="46"/>
      <c r="S627" s="46"/>
      <c r="T627" s="46"/>
      <c r="U627" s="46"/>
      <c r="V627" s="46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8"/>
      <c r="AI627" s="48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7"/>
      <c r="BX627" s="47"/>
      <c r="BY627" s="47"/>
      <c r="BZ627" s="47"/>
      <c r="CA627" s="47"/>
      <c r="CB627" s="47"/>
      <c r="CC627" s="19"/>
      <c r="CD627" s="19"/>
      <c r="CE627" s="19"/>
      <c r="CF627" s="19"/>
      <c r="CG627" s="19"/>
      <c r="CH627" s="19"/>
      <c r="CI627" s="19"/>
      <c r="CJ627" s="19"/>
      <c r="CK627" s="19"/>
      <c r="CL627" s="19"/>
      <c r="CM627" s="19"/>
      <c r="CN627"/>
      <c r="CO627"/>
      <c r="CP627"/>
      <c r="CQ627"/>
      <c r="CR627"/>
      <c r="CS627"/>
      <c r="CT627"/>
      <c r="CU627"/>
      <c r="CV627" s="43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</row>
    <row r="628" spans="1:200" s="14" customFormat="1" ht="18.75">
      <c r="A628" s="16"/>
      <c r="B628" s="44"/>
      <c r="C628" s="44"/>
      <c r="D628" s="45"/>
      <c r="E628" s="45"/>
      <c r="F628" s="45"/>
      <c r="G628" s="45"/>
      <c r="H628" s="45"/>
      <c r="I628" s="45"/>
      <c r="J628" s="50"/>
      <c r="K628" s="45"/>
      <c r="L628" s="45"/>
      <c r="M628" s="45"/>
      <c r="N628" s="45"/>
      <c r="O628" s="65"/>
      <c r="P628" s="52"/>
      <c r="Q628" s="45"/>
      <c r="R628" s="46"/>
      <c r="S628" s="46"/>
      <c r="T628" s="46"/>
      <c r="U628" s="46"/>
      <c r="V628" s="46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8"/>
      <c r="AI628" s="48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  <c r="BU628" s="47"/>
      <c r="BV628" s="47"/>
      <c r="BW628" s="47"/>
      <c r="BX628" s="47"/>
      <c r="BY628" s="47"/>
      <c r="BZ628" s="47"/>
      <c r="CA628" s="47"/>
      <c r="CB628" s="47"/>
      <c r="CC628" s="19"/>
      <c r="CD628" s="19"/>
      <c r="CE628" s="19"/>
      <c r="CF628" s="19"/>
      <c r="CG628" s="19"/>
      <c r="CH628" s="19"/>
      <c r="CI628" s="19"/>
      <c r="CJ628" s="19"/>
      <c r="CK628" s="19"/>
      <c r="CL628" s="19"/>
      <c r="CM628" s="19"/>
      <c r="CN628"/>
      <c r="CO628"/>
      <c r="CP628"/>
      <c r="CQ628"/>
      <c r="CR628"/>
      <c r="CS628"/>
      <c r="CT628"/>
      <c r="CU628"/>
      <c r="CV628" s="43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</row>
    <row r="629" spans="1:200" s="14" customFormat="1" ht="18.75">
      <c r="A629" s="16"/>
      <c r="B629" s="44"/>
      <c r="C629" s="44"/>
      <c r="D629" s="45"/>
      <c r="E629" s="45"/>
      <c r="F629" s="45"/>
      <c r="G629" s="45"/>
      <c r="H629" s="45"/>
      <c r="I629" s="45"/>
      <c r="J629" s="50"/>
      <c r="K629" s="45"/>
      <c r="L629" s="45"/>
      <c r="M629" s="45"/>
      <c r="N629" s="45"/>
      <c r="O629" s="54"/>
      <c r="P629" s="52"/>
      <c r="Q629" s="45"/>
      <c r="R629" s="46"/>
      <c r="S629" s="46"/>
      <c r="T629" s="46"/>
      <c r="U629" s="46"/>
      <c r="V629" s="46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8"/>
      <c r="AI629" s="48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  <c r="BU629" s="47"/>
      <c r="BV629" s="47"/>
      <c r="BW629" s="47"/>
      <c r="BX629" s="47"/>
      <c r="BY629" s="47"/>
      <c r="BZ629" s="47"/>
      <c r="CA629" s="47"/>
      <c r="CB629" s="47"/>
      <c r="CC629" s="19"/>
      <c r="CD629" s="19"/>
      <c r="CE629" s="19"/>
      <c r="CF629" s="19"/>
      <c r="CG629" s="19"/>
      <c r="CH629" s="19"/>
      <c r="CI629" s="19"/>
      <c r="CJ629" s="19"/>
      <c r="CK629" s="19"/>
      <c r="CL629" s="19"/>
      <c r="CM629" s="19"/>
      <c r="CN629"/>
      <c r="CO629"/>
      <c r="CP629"/>
      <c r="CQ629"/>
      <c r="CR629"/>
      <c r="CS629"/>
      <c r="CT629"/>
      <c r="CU629"/>
      <c r="CV629" s="43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</row>
    <row r="630" spans="1:200" s="14" customFormat="1" ht="18.75">
      <c r="A630" s="16"/>
      <c r="B630" s="44"/>
      <c r="C630" s="44"/>
      <c r="D630" s="45"/>
      <c r="E630" s="45"/>
      <c r="F630" s="45"/>
      <c r="G630" s="45"/>
      <c r="H630" s="45"/>
      <c r="I630" s="45"/>
      <c r="J630" s="50"/>
      <c r="K630" s="45"/>
      <c r="L630" s="45"/>
      <c r="M630" s="45"/>
      <c r="N630" s="45"/>
      <c r="O630" s="56"/>
      <c r="P630" s="52"/>
      <c r="Q630" s="45"/>
      <c r="R630" s="46"/>
      <c r="S630" s="46"/>
      <c r="T630" s="46"/>
      <c r="U630" s="46"/>
      <c r="V630" s="46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8"/>
      <c r="AI630" s="48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  <c r="BU630" s="47"/>
      <c r="BV630" s="47"/>
      <c r="BW630" s="47"/>
      <c r="BX630" s="47"/>
      <c r="BY630" s="47"/>
      <c r="BZ630" s="47"/>
      <c r="CA630" s="47"/>
      <c r="CB630" s="47"/>
      <c r="CC630" s="19"/>
      <c r="CD630" s="19"/>
      <c r="CE630" s="19"/>
      <c r="CF630" s="19"/>
      <c r="CG630" s="19"/>
      <c r="CH630" s="19"/>
      <c r="CI630" s="19"/>
      <c r="CJ630" s="19"/>
      <c r="CK630" s="19"/>
      <c r="CL630" s="19"/>
      <c r="CM630" s="19"/>
      <c r="CN630"/>
      <c r="CO630"/>
      <c r="CP630"/>
      <c r="CQ630"/>
      <c r="CR630"/>
      <c r="CS630"/>
      <c r="CT630"/>
      <c r="CU630"/>
      <c r="CV630" s="43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</row>
    <row r="631" spans="1:200" s="14" customFormat="1" ht="18.75">
      <c r="A631" s="16"/>
      <c r="B631" s="44"/>
      <c r="C631" s="44"/>
      <c r="D631" s="45"/>
      <c r="E631" s="45"/>
      <c r="F631" s="45"/>
      <c r="G631" s="45"/>
      <c r="H631" s="45"/>
      <c r="I631" s="45"/>
      <c r="J631" s="50"/>
      <c r="K631" s="45"/>
      <c r="L631" s="45"/>
      <c r="M631" s="45"/>
      <c r="N631" s="45"/>
      <c r="O631" s="54"/>
      <c r="P631" s="52"/>
      <c r="Q631" s="45"/>
      <c r="R631" s="46"/>
      <c r="S631" s="46"/>
      <c r="T631" s="46"/>
      <c r="U631" s="46"/>
      <c r="V631" s="46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8"/>
      <c r="AI631" s="48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  <c r="BU631" s="47"/>
      <c r="BV631" s="47"/>
      <c r="BW631" s="47"/>
      <c r="BX631" s="47"/>
      <c r="BY631" s="47"/>
      <c r="BZ631" s="47"/>
      <c r="CA631" s="47"/>
      <c r="CB631" s="47"/>
      <c r="CC631" s="19"/>
      <c r="CD631" s="19"/>
      <c r="CE631" s="19"/>
      <c r="CF631" s="19"/>
      <c r="CG631" s="19"/>
      <c r="CH631" s="19"/>
      <c r="CI631" s="19"/>
      <c r="CJ631" s="19"/>
      <c r="CK631" s="19"/>
      <c r="CL631" s="19"/>
      <c r="CM631" s="19"/>
      <c r="CN631"/>
      <c r="CO631"/>
      <c r="CP631"/>
      <c r="CQ631"/>
      <c r="CR631"/>
      <c r="CS631"/>
      <c r="CT631"/>
      <c r="CU631"/>
      <c r="CV631" s="43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</row>
    <row r="632" spans="1:200" s="14" customFormat="1" ht="18.75">
      <c r="A632" s="16"/>
      <c r="B632" s="44"/>
      <c r="C632" s="44"/>
      <c r="D632" s="45"/>
      <c r="E632" s="45"/>
      <c r="F632" s="45"/>
      <c r="G632" s="45"/>
      <c r="H632" s="45"/>
      <c r="I632" s="45"/>
      <c r="J632" s="50"/>
      <c r="K632" s="45"/>
      <c r="L632" s="45"/>
      <c r="M632" s="45"/>
      <c r="N632" s="45"/>
      <c r="O632" s="54"/>
      <c r="P632" s="52"/>
      <c r="Q632" s="45"/>
      <c r="R632" s="46"/>
      <c r="S632" s="46"/>
      <c r="T632" s="46"/>
      <c r="U632" s="46"/>
      <c r="V632" s="46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8"/>
      <c r="AI632" s="48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  <c r="BU632" s="47"/>
      <c r="BV632" s="47"/>
      <c r="BW632" s="47"/>
      <c r="BX632" s="47"/>
      <c r="BY632" s="47"/>
      <c r="BZ632" s="47"/>
      <c r="CA632" s="47"/>
      <c r="CB632" s="47"/>
      <c r="CC632" s="19"/>
      <c r="CD632" s="19"/>
      <c r="CE632" s="19"/>
      <c r="CF632" s="19"/>
      <c r="CG632" s="19"/>
      <c r="CH632" s="19"/>
      <c r="CI632" s="19"/>
      <c r="CJ632" s="19"/>
      <c r="CK632" s="19"/>
      <c r="CL632" s="19"/>
      <c r="CM632" s="19"/>
      <c r="CN632"/>
      <c r="CO632"/>
      <c r="CP632"/>
      <c r="CQ632"/>
      <c r="CR632"/>
      <c r="CS632"/>
      <c r="CT632"/>
      <c r="CU632"/>
      <c r="CV632" s="43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</row>
    <row r="633" spans="1:200" s="14" customFormat="1" ht="18.75">
      <c r="A633" s="16"/>
      <c r="B633" s="44"/>
      <c r="C633" s="44"/>
      <c r="D633" s="45"/>
      <c r="E633" s="45"/>
      <c r="F633" s="45"/>
      <c r="G633" s="45"/>
      <c r="H633" s="45"/>
      <c r="I633" s="45"/>
      <c r="J633" s="50"/>
      <c r="K633" s="45"/>
      <c r="L633" s="45"/>
      <c r="M633" s="45"/>
      <c r="N633" s="45"/>
      <c r="O633" s="54"/>
      <c r="P633" s="52"/>
      <c r="Q633" s="45"/>
      <c r="R633" s="46"/>
      <c r="S633" s="46"/>
      <c r="T633" s="46"/>
      <c r="U633" s="46"/>
      <c r="V633" s="46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8"/>
      <c r="AI633" s="48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  <c r="BU633" s="47"/>
      <c r="BV633" s="47"/>
      <c r="BW633" s="47"/>
      <c r="BX633" s="47"/>
      <c r="BY633" s="47"/>
      <c r="BZ633" s="47"/>
      <c r="CA633" s="47"/>
      <c r="CB633" s="47"/>
      <c r="CC633" s="19"/>
      <c r="CD633" s="19"/>
      <c r="CE633" s="19"/>
      <c r="CF633" s="19"/>
      <c r="CG633" s="19"/>
      <c r="CH633" s="19"/>
      <c r="CI633" s="19"/>
      <c r="CJ633" s="19"/>
      <c r="CK633" s="19"/>
      <c r="CL633" s="19"/>
      <c r="CM633" s="19"/>
      <c r="CN633"/>
      <c r="CO633"/>
      <c r="CP633"/>
      <c r="CQ633"/>
      <c r="CR633"/>
      <c r="CS633"/>
      <c r="CT633"/>
      <c r="CU633"/>
      <c r="CV633" s="4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</row>
    <row r="634" spans="1:200" s="14" customFormat="1" ht="18.75">
      <c r="A634" s="16"/>
      <c r="B634" s="44"/>
      <c r="C634" s="44"/>
      <c r="D634" s="45"/>
      <c r="E634" s="45"/>
      <c r="F634" s="45"/>
      <c r="G634" s="45"/>
      <c r="H634" s="45"/>
      <c r="I634" s="45"/>
      <c r="J634" s="50"/>
      <c r="K634" s="45"/>
      <c r="L634" s="45"/>
      <c r="M634" s="45"/>
      <c r="N634" s="45"/>
      <c r="O634" s="54"/>
      <c r="P634" s="52"/>
      <c r="Q634" s="45"/>
      <c r="R634" s="46"/>
      <c r="S634" s="46"/>
      <c r="T634" s="46"/>
      <c r="U634" s="46"/>
      <c r="V634" s="46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8"/>
      <c r="AI634" s="48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  <c r="BU634" s="47"/>
      <c r="BV634" s="47"/>
      <c r="BW634" s="47"/>
      <c r="BX634" s="47"/>
      <c r="BY634" s="47"/>
      <c r="BZ634" s="47"/>
      <c r="CA634" s="47"/>
      <c r="CB634" s="47"/>
      <c r="CC634" s="19"/>
      <c r="CD634" s="19"/>
      <c r="CE634" s="19"/>
      <c r="CF634" s="19"/>
      <c r="CG634" s="19"/>
      <c r="CH634" s="19"/>
      <c r="CI634" s="19"/>
      <c r="CJ634" s="19"/>
      <c r="CK634" s="19"/>
      <c r="CL634" s="19"/>
      <c r="CM634" s="19"/>
      <c r="CN634"/>
      <c r="CO634"/>
      <c r="CP634"/>
      <c r="CQ634"/>
      <c r="CR634"/>
      <c r="CS634"/>
      <c r="CT634"/>
      <c r="CU634"/>
      <c r="CV634" s="43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</row>
    <row r="635" spans="1:200" s="14" customFormat="1" ht="18.75">
      <c r="A635" s="16"/>
      <c r="B635" s="44"/>
      <c r="C635" s="44"/>
      <c r="D635" s="45"/>
      <c r="E635" s="45"/>
      <c r="F635" s="45"/>
      <c r="G635" s="45"/>
      <c r="H635" s="45"/>
      <c r="I635" s="45"/>
      <c r="J635" s="50"/>
      <c r="K635" s="45"/>
      <c r="L635" s="45"/>
      <c r="M635" s="45"/>
      <c r="N635" s="45"/>
      <c r="O635" s="54"/>
      <c r="P635" s="52"/>
      <c r="Q635" s="45"/>
      <c r="R635" s="46"/>
      <c r="S635" s="46"/>
      <c r="T635" s="46"/>
      <c r="U635" s="46"/>
      <c r="V635" s="46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8"/>
      <c r="AI635" s="48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  <c r="BU635" s="47"/>
      <c r="BV635" s="47"/>
      <c r="BW635" s="47"/>
      <c r="BX635" s="47"/>
      <c r="BY635" s="47"/>
      <c r="BZ635" s="47"/>
      <c r="CA635" s="47"/>
      <c r="CB635" s="47"/>
      <c r="CC635" s="19"/>
      <c r="CD635" s="19"/>
      <c r="CE635" s="19"/>
      <c r="CF635" s="19"/>
      <c r="CG635" s="19"/>
      <c r="CH635" s="19"/>
      <c r="CI635" s="19"/>
      <c r="CJ635" s="19"/>
      <c r="CK635" s="19"/>
      <c r="CL635" s="19"/>
      <c r="CM635" s="19"/>
      <c r="CN635"/>
      <c r="CO635"/>
      <c r="CP635"/>
      <c r="CQ635"/>
      <c r="CR635"/>
      <c r="CS635"/>
      <c r="CT635"/>
      <c r="CU635"/>
      <c r="CV635" s="43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</row>
    <row r="636" spans="1:200" s="14" customFormat="1" ht="18.75">
      <c r="A636" s="16"/>
      <c r="B636" s="44"/>
      <c r="C636" s="44"/>
      <c r="D636" s="45"/>
      <c r="E636" s="45"/>
      <c r="F636" s="45"/>
      <c r="G636" s="45"/>
      <c r="H636" s="45"/>
      <c r="I636" s="45"/>
      <c r="J636" s="50"/>
      <c r="K636" s="45"/>
      <c r="L636" s="45"/>
      <c r="M636" s="45"/>
      <c r="N636" s="45"/>
      <c r="O636" s="56"/>
      <c r="P636" s="52"/>
      <c r="Q636" s="45"/>
      <c r="R636" s="46"/>
      <c r="S636" s="46"/>
      <c r="T636" s="46"/>
      <c r="U636" s="46"/>
      <c r="V636" s="46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8"/>
      <c r="AI636" s="48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  <c r="BU636" s="47"/>
      <c r="BV636" s="47"/>
      <c r="BW636" s="47"/>
      <c r="BX636" s="47"/>
      <c r="BY636" s="47"/>
      <c r="BZ636" s="47"/>
      <c r="CA636" s="47"/>
      <c r="CB636" s="47"/>
      <c r="CC636" s="19"/>
      <c r="CD636" s="19"/>
      <c r="CE636" s="19"/>
      <c r="CF636" s="19"/>
      <c r="CG636" s="19"/>
      <c r="CH636" s="19"/>
      <c r="CI636" s="19"/>
      <c r="CJ636" s="19"/>
      <c r="CK636" s="19"/>
      <c r="CL636" s="19"/>
      <c r="CM636" s="19"/>
      <c r="CN636"/>
      <c r="CO636"/>
      <c r="CP636"/>
      <c r="CQ636"/>
      <c r="CR636"/>
      <c r="CS636"/>
      <c r="CT636"/>
      <c r="CU636"/>
      <c r="CV636" s="43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</row>
    <row r="637" spans="1:200" s="14" customFormat="1" ht="18.75">
      <c r="A637" s="16"/>
      <c r="B637" s="44"/>
      <c r="C637" s="44"/>
      <c r="D637" s="45"/>
      <c r="E637" s="45"/>
      <c r="F637" s="45"/>
      <c r="G637" s="45"/>
      <c r="H637" s="45"/>
      <c r="I637" s="45"/>
      <c r="J637" s="50"/>
      <c r="K637" s="45"/>
      <c r="L637" s="45"/>
      <c r="M637" s="45"/>
      <c r="N637" s="45"/>
      <c r="O637" s="54"/>
      <c r="P637" s="52"/>
      <c r="Q637" s="45"/>
      <c r="R637" s="46"/>
      <c r="S637" s="46"/>
      <c r="T637" s="46"/>
      <c r="U637" s="46"/>
      <c r="V637" s="46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8"/>
      <c r="AI637" s="48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  <c r="BU637" s="47"/>
      <c r="BV637" s="47"/>
      <c r="BW637" s="47"/>
      <c r="BX637" s="47"/>
      <c r="BY637" s="47"/>
      <c r="BZ637" s="47"/>
      <c r="CA637" s="47"/>
      <c r="CB637" s="47"/>
      <c r="CC637" s="19"/>
      <c r="CD637" s="19"/>
      <c r="CE637" s="19"/>
      <c r="CF637" s="19"/>
      <c r="CG637" s="19"/>
      <c r="CH637" s="19"/>
      <c r="CI637" s="19"/>
      <c r="CJ637" s="19"/>
      <c r="CK637" s="19"/>
      <c r="CL637" s="19"/>
      <c r="CM637" s="19"/>
      <c r="CN637"/>
      <c r="CO637"/>
      <c r="CP637"/>
      <c r="CQ637"/>
      <c r="CR637"/>
      <c r="CS637"/>
      <c r="CT637"/>
      <c r="CU637"/>
      <c r="CV637" s="43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</row>
    <row r="638" spans="1:200" s="14" customFormat="1" ht="18.75">
      <c r="A638" s="16"/>
      <c r="B638" s="44"/>
      <c r="C638" s="44"/>
      <c r="D638" s="45"/>
      <c r="E638" s="45"/>
      <c r="F638" s="45"/>
      <c r="G638" s="45"/>
      <c r="H638" s="45"/>
      <c r="I638" s="45"/>
      <c r="J638" s="50"/>
      <c r="K638" s="45"/>
      <c r="L638" s="45"/>
      <c r="M638" s="45"/>
      <c r="N638" s="45"/>
      <c r="O638" s="54"/>
      <c r="P638" s="52"/>
      <c r="Q638" s="45"/>
      <c r="R638" s="46"/>
      <c r="S638" s="46"/>
      <c r="T638" s="46"/>
      <c r="U638" s="46"/>
      <c r="V638" s="46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8"/>
      <c r="AI638" s="48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  <c r="BU638" s="47"/>
      <c r="BV638" s="47"/>
      <c r="BW638" s="47"/>
      <c r="BX638" s="47"/>
      <c r="BY638" s="47"/>
      <c r="BZ638" s="47"/>
      <c r="CA638" s="47"/>
      <c r="CB638" s="47"/>
      <c r="CC638" s="19"/>
      <c r="CD638" s="19"/>
      <c r="CE638" s="19"/>
      <c r="CF638" s="19"/>
      <c r="CG638" s="19"/>
      <c r="CH638" s="19"/>
      <c r="CI638" s="19"/>
      <c r="CJ638" s="19"/>
      <c r="CK638" s="19"/>
      <c r="CL638" s="19"/>
      <c r="CM638" s="19"/>
      <c r="CN638"/>
      <c r="CO638"/>
      <c r="CP638"/>
      <c r="CQ638"/>
      <c r="CR638"/>
      <c r="CS638"/>
      <c r="CT638"/>
      <c r="CU638"/>
      <c r="CV638" s="43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</row>
    <row r="639" spans="1:200" s="14" customFormat="1" ht="18.75">
      <c r="A639" s="16"/>
      <c r="B639" s="44"/>
      <c r="C639" s="44"/>
      <c r="D639" s="45"/>
      <c r="E639" s="45"/>
      <c r="F639" s="45"/>
      <c r="G639" s="45"/>
      <c r="H639" s="45"/>
      <c r="I639" s="45"/>
      <c r="J639" s="50"/>
      <c r="K639" s="45"/>
      <c r="L639" s="45"/>
      <c r="M639" s="45"/>
      <c r="N639" s="45"/>
      <c r="O639" s="54"/>
      <c r="P639" s="52"/>
      <c r="Q639" s="45"/>
      <c r="R639" s="46"/>
      <c r="S639" s="46"/>
      <c r="T639" s="46"/>
      <c r="U639" s="46"/>
      <c r="V639" s="46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8"/>
      <c r="AI639" s="48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  <c r="BU639" s="47"/>
      <c r="BV639" s="47"/>
      <c r="BW639" s="47"/>
      <c r="BX639" s="47"/>
      <c r="BY639" s="47"/>
      <c r="BZ639" s="47"/>
      <c r="CA639" s="47"/>
      <c r="CB639" s="47"/>
      <c r="CC639" s="19"/>
      <c r="CD639" s="19"/>
      <c r="CE639" s="19"/>
      <c r="CF639" s="19"/>
      <c r="CG639" s="19"/>
      <c r="CH639" s="19"/>
      <c r="CI639" s="19"/>
      <c r="CJ639" s="19"/>
      <c r="CK639" s="19"/>
      <c r="CL639" s="19"/>
      <c r="CM639" s="19"/>
      <c r="CN639"/>
      <c r="CO639"/>
      <c r="CP639"/>
      <c r="CQ639"/>
      <c r="CR639"/>
      <c r="CS639"/>
      <c r="CT639"/>
      <c r="CU639"/>
      <c r="CV639" s="43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</row>
    <row r="640" spans="1:200" s="14" customFormat="1" ht="18.75">
      <c r="A640" s="16"/>
      <c r="B640" s="44"/>
      <c r="C640" s="44"/>
      <c r="D640" s="45"/>
      <c r="E640" s="45"/>
      <c r="F640" s="45"/>
      <c r="G640" s="45"/>
      <c r="H640" s="45"/>
      <c r="I640" s="45"/>
      <c r="J640" s="50"/>
      <c r="K640" s="45"/>
      <c r="L640" s="45"/>
      <c r="M640" s="45"/>
      <c r="N640" s="45"/>
      <c r="O640" s="54"/>
      <c r="P640" s="52"/>
      <c r="Q640" s="45"/>
      <c r="R640" s="46"/>
      <c r="S640" s="46"/>
      <c r="T640" s="46"/>
      <c r="U640" s="46"/>
      <c r="V640" s="46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8"/>
      <c r="AI640" s="48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  <c r="BU640" s="47"/>
      <c r="BV640" s="47"/>
      <c r="BW640" s="47"/>
      <c r="BX640" s="47"/>
      <c r="BY640" s="47"/>
      <c r="BZ640" s="47"/>
      <c r="CA640" s="47"/>
      <c r="CB640" s="47"/>
      <c r="CC640" s="19"/>
      <c r="CD640" s="19"/>
      <c r="CE640" s="19"/>
      <c r="CF640" s="19"/>
      <c r="CG640" s="19"/>
      <c r="CH640" s="19"/>
      <c r="CI640" s="19"/>
      <c r="CJ640" s="19"/>
      <c r="CK640" s="19"/>
      <c r="CL640" s="19"/>
      <c r="CM640" s="19"/>
      <c r="CN640"/>
      <c r="CO640"/>
      <c r="CP640"/>
      <c r="CQ640"/>
      <c r="CR640"/>
      <c r="CS640"/>
      <c r="CT640"/>
      <c r="CU640"/>
      <c r="CV640" s="43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</row>
    <row r="641" spans="1:200" s="14" customFormat="1" ht="18.75">
      <c r="A641" s="16"/>
      <c r="B641" s="44"/>
      <c r="C641" s="44"/>
      <c r="D641" s="45"/>
      <c r="E641" s="45"/>
      <c r="F641" s="45"/>
      <c r="G641" s="45"/>
      <c r="H641" s="45"/>
      <c r="I641" s="45"/>
      <c r="J641" s="50"/>
      <c r="K641" s="45"/>
      <c r="L641" s="45"/>
      <c r="M641" s="45"/>
      <c r="N641" s="45"/>
      <c r="O641" s="54"/>
      <c r="P641" s="52"/>
      <c r="Q641" s="45"/>
      <c r="R641" s="46"/>
      <c r="S641" s="46"/>
      <c r="T641" s="46"/>
      <c r="U641" s="46"/>
      <c r="V641" s="46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8"/>
      <c r="AI641" s="48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7"/>
      <c r="BX641" s="47"/>
      <c r="BY641" s="47"/>
      <c r="BZ641" s="47"/>
      <c r="CA641" s="47"/>
      <c r="CB641" s="47"/>
      <c r="CC641" s="19"/>
      <c r="CD641" s="19"/>
      <c r="CE641" s="19"/>
      <c r="CF641" s="19"/>
      <c r="CG641" s="19"/>
      <c r="CH641" s="19"/>
      <c r="CI641" s="19"/>
      <c r="CJ641" s="19"/>
      <c r="CK641" s="19"/>
      <c r="CL641" s="19"/>
      <c r="CM641" s="19"/>
      <c r="CN641"/>
      <c r="CO641"/>
      <c r="CP641"/>
      <c r="CQ641"/>
      <c r="CR641"/>
      <c r="CS641"/>
      <c r="CT641"/>
      <c r="CU641"/>
      <c r="CV641" s="43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</row>
    <row r="642" spans="1:200" s="14" customFormat="1" ht="18.75">
      <c r="A642" s="16"/>
      <c r="B642" s="44"/>
      <c r="C642" s="44"/>
      <c r="D642" s="45"/>
      <c r="E642" s="45"/>
      <c r="F642" s="45"/>
      <c r="G642" s="45"/>
      <c r="H642" s="45"/>
      <c r="I642" s="45"/>
      <c r="J642" s="50"/>
      <c r="K642" s="45"/>
      <c r="L642" s="45"/>
      <c r="M642" s="45"/>
      <c r="N642" s="45"/>
      <c r="O642" s="66"/>
      <c r="P642" s="52"/>
      <c r="Q642" s="45"/>
      <c r="R642" s="46"/>
      <c r="S642" s="46"/>
      <c r="T642" s="46"/>
      <c r="U642" s="46"/>
      <c r="V642" s="46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8"/>
      <c r="AI642" s="48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  <c r="BU642" s="47"/>
      <c r="BV642" s="47"/>
      <c r="BW642" s="47"/>
      <c r="BX642" s="47"/>
      <c r="BY642" s="47"/>
      <c r="BZ642" s="47"/>
      <c r="CA642" s="47"/>
      <c r="CB642" s="47"/>
      <c r="CC642" s="19"/>
      <c r="CD642" s="19"/>
      <c r="CE642" s="19"/>
      <c r="CF642" s="19"/>
      <c r="CG642" s="19"/>
      <c r="CH642" s="19"/>
      <c r="CI642" s="19"/>
      <c r="CJ642" s="19"/>
      <c r="CK642" s="19"/>
      <c r="CL642" s="19"/>
      <c r="CM642" s="19"/>
      <c r="CN642"/>
      <c r="CO642"/>
      <c r="CP642"/>
      <c r="CQ642"/>
      <c r="CR642"/>
      <c r="CS642"/>
      <c r="CT642"/>
      <c r="CU642"/>
      <c r="CV642" s="43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</row>
    <row r="643" spans="1:200" s="14" customFormat="1" ht="18.75">
      <c r="A643" s="16"/>
      <c r="B643" s="44"/>
      <c r="C643" s="44"/>
      <c r="D643" s="45"/>
      <c r="E643" s="45"/>
      <c r="F643" s="45"/>
      <c r="G643" s="45"/>
      <c r="H643" s="45"/>
      <c r="I643" s="45"/>
      <c r="J643" s="50"/>
      <c r="K643" s="45"/>
      <c r="L643" s="45"/>
      <c r="M643" s="45"/>
      <c r="N643" s="45"/>
      <c r="O643" s="66"/>
      <c r="P643" s="52"/>
      <c r="Q643" s="45"/>
      <c r="R643" s="46"/>
      <c r="S643" s="46"/>
      <c r="T643" s="46"/>
      <c r="U643" s="46"/>
      <c r="V643" s="46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8"/>
      <c r="AI643" s="48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7"/>
      <c r="BX643" s="47"/>
      <c r="BY643" s="47"/>
      <c r="BZ643" s="47"/>
      <c r="CA643" s="47"/>
      <c r="CB643" s="47"/>
      <c r="CC643" s="19"/>
      <c r="CD643" s="19"/>
      <c r="CE643" s="19"/>
      <c r="CF643" s="19"/>
      <c r="CG643" s="19"/>
      <c r="CH643" s="19"/>
      <c r="CI643" s="19"/>
      <c r="CJ643" s="19"/>
      <c r="CK643" s="19"/>
      <c r="CL643" s="19"/>
      <c r="CM643" s="19"/>
      <c r="CN643"/>
      <c r="CO643"/>
      <c r="CP643"/>
      <c r="CQ643"/>
      <c r="CR643"/>
      <c r="CS643"/>
      <c r="CT643"/>
      <c r="CU643"/>
      <c r="CV643" s="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</row>
    <row r="644" spans="1:200" s="14" customFormat="1" ht="18.75">
      <c r="A644" s="16"/>
      <c r="B644" s="44"/>
      <c r="C644" s="44"/>
      <c r="D644" s="45"/>
      <c r="E644" s="45"/>
      <c r="F644" s="45"/>
      <c r="G644" s="45"/>
      <c r="H644" s="45"/>
      <c r="I644" s="45"/>
      <c r="J644" s="50"/>
      <c r="K644" s="45"/>
      <c r="L644" s="45"/>
      <c r="M644" s="45"/>
      <c r="N644" s="45"/>
      <c r="O644" s="66"/>
      <c r="P644" s="52"/>
      <c r="Q644" s="45"/>
      <c r="R644" s="46"/>
      <c r="S644" s="46"/>
      <c r="T644" s="46"/>
      <c r="U644" s="46"/>
      <c r="V644" s="46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8"/>
      <c r="AI644" s="48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7"/>
      <c r="BX644" s="47"/>
      <c r="BY644" s="47"/>
      <c r="BZ644" s="47"/>
      <c r="CA644" s="47"/>
      <c r="CB644" s="47"/>
      <c r="CC644" s="19"/>
      <c r="CD644" s="19"/>
      <c r="CE644" s="19"/>
      <c r="CF644" s="19"/>
      <c r="CG644" s="19"/>
      <c r="CH644" s="19"/>
      <c r="CI644" s="19"/>
      <c r="CJ644" s="19"/>
      <c r="CK644" s="19"/>
      <c r="CL644" s="19"/>
      <c r="CM644" s="19"/>
      <c r="CN644"/>
      <c r="CO644"/>
      <c r="CP644"/>
      <c r="CQ644"/>
      <c r="CR644"/>
      <c r="CS644"/>
      <c r="CT644"/>
      <c r="CU644"/>
      <c r="CV644" s="43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</row>
    <row r="645" spans="1:200" s="14" customFormat="1" ht="18.75">
      <c r="A645" s="16"/>
      <c r="B645" s="44"/>
      <c r="C645" s="44"/>
      <c r="D645" s="45"/>
      <c r="E645" s="45"/>
      <c r="F645" s="45"/>
      <c r="G645" s="45"/>
      <c r="H645" s="45"/>
      <c r="I645" s="45"/>
      <c r="J645" s="50"/>
      <c r="K645" s="45"/>
      <c r="L645" s="45"/>
      <c r="M645" s="45"/>
      <c r="N645" s="45"/>
      <c r="O645" s="65"/>
      <c r="P645" s="52"/>
      <c r="Q645" s="45"/>
      <c r="R645" s="46"/>
      <c r="S645" s="46"/>
      <c r="T645" s="46"/>
      <c r="U645" s="46"/>
      <c r="V645" s="46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8"/>
      <c r="AI645" s="48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  <c r="BS645" s="47"/>
      <c r="BT645" s="47"/>
      <c r="BU645" s="47"/>
      <c r="BV645" s="47"/>
      <c r="BW645" s="47"/>
      <c r="BX645" s="47"/>
      <c r="BY645" s="47"/>
      <c r="BZ645" s="47"/>
      <c r="CA645" s="47"/>
      <c r="CB645" s="47"/>
      <c r="CC645" s="19"/>
      <c r="CD645" s="19"/>
      <c r="CE645" s="19"/>
      <c r="CF645" s="19"/>
      <c r="CG645" s="19"/>
      <c r="CH645" s="19"/>
      <c r="CI645" s="19"/>
      <c r="CJ645" s="19"/>
      <c r="CK645" s="19"/>
      <c r="CL645" s="19"/>
      <c r="CM645" s="19"/>
      <c r="CN645"/>
      <c r="CO645"/>
      <c r="CP645"/>
      <c r="CQ645"/>
      <c r="CR645"/>
      <c r="CS645"/>
      <c r="CT645"/>
      <c r="CU645"/>
      <c r="CV645" s="43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</row>
    <row r="646" spans="1:200" s="14" customFormat="1" ht="18.75">
      <c r="A646" s="16"/>
      <c r="B646" s="44"/>
      <c r="C646" s="44"/>
      <c r="D646" s="45"/>
      <c r="E646" s="45"/>
      <c r="F646" s="45"/>
      <c r="G646" s="45"/>
      <c r="H646" s="45"/>
      <c r="I646" s="45"/>
      <c r="J646" s="50"/>
      <c r="K646" s="45"/>
      <c r="L646" s="45"/>
      <c r="M646" s="45"/>
      <c r="N646" s="45"/>
      <c r="O646" s="65"/>
      <c r="P646" s="52"/>
      <c r="Q646" s="45"/>
      <c r="R646" s="46"/>
      <c r="S646" s="46"/>
      <c r="T646" s="46"/>
      <c r="U646" s="46"/>
      <c r="V646" s="46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8"/>
      <c r="AI646" s="48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  <c r="BO646" s="47"/>
      <c r="BP646" s="47"/>
      <c r="BQ646" s="47"/>
      <c r="BR646" s="47"/>
      <c r="BS646" s="47"/>
      <c r="BT646" s="47"/>
      <c r="BU646" s="47"/>
      <c r="BV646" s="47"/>
      <c r="BW646" s="47"/>
      <c r="BX646" s="47"/>
      <c r="BY646" s="47"/>
      <c r="BZ646" s="47"/>
      <c r="CA646" s="47"/>
      <c r="CB646" s="47"/>
      <c r="CC646" s="19"/>
      <c r="CD646" s="19"/>
      <c r="CE646" s="19"/>
      <c r="CF646" s="19"/>
      <c r="CG646" s="19"/>
      <c r="CH646" s="19"/>
      <c r="CI646" s="19"/>
      <c r="CJ646" s="19"/>
      <c r="CK646" s="19"/>
      <c r="CL646" s="19"/>
      <c r="CM646" s="19"/>
      <c r="CN646"/>
      <c r="CO646"/>
      <c r="CP646"/>
      <c r="CQ646"/>
      <c r="CR646"/>
      <c r="CS646"/>
      <c r="CT646"/>
      <c r="CU646"/>
      <c r="CV646" s="43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</row>
    <row r="647" spans="1:200" s="14" customFormat="1" ht="18.75">
      <c r="A647" s="16"/>
      <c r="B647" s="44"/>
      <c r="C647" s="44"/>
      <c r="D647" s="45"/>
      <c r="E647" s="45"/>
      <c r="F647" s="45"/>
      <c r="G647" s="45"/>
      <c r="H647" s="45"/>
      <c r="I647" s="45"/>
      <c r="J647" s="50"/>
      <c r="K647" s="45"/>
      <c r="L647" s="45"/>
      <c r="M647" s="45"/>
      <c r="N647" s="45"/>
      <c r="O647" s="51"/>
      <c r="P647" s="52"/>
      <c r="Q647" s="45"/>
      <c r="R647" s="46"/>
      <c r="S647" s="46"/>
      <c r="T647" s="46"/>
      <c r="U647" s="46"/>
      <c r="V647" s="46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8"/>
      <c r="AI647" s="48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47"/>
      <c r="BF647" s="47"/>
      <c r="BG647" s="47"/>
      <c r="BH647" s="47"/>
      <c r="BI647" s="47"/>
      <c r="BJ647" s="47"/>
      <c r="BK647" s="47"/>
      <c r="BL647" s="47"/>
      <c r="BM647" s="47"/>
      <c r="BN647" s="47"/>
      <c r="BO647" s="47"/>
      <c r="BP647" s="47"/>
      <c r="BQ647" s="47"/>
      <c r="BR647" s="47"/>
      <c r="BS647" s="47"/>
      <c r="BT647" s="47"/>
      <c r="BU647" s="47"/>
      <c r="BV647" s="47"/>
      <c r="BW647" s="47"/>
      <c r="BX647" s="47"/>
      <c r="BY647" s="47"/>
      <c r="BZ647" s="47"/>
      <c r="CA647" s="47"/>
      <c r="CB647" s="47"/>
      <c r="CC647" s="19"/>
      <c r="CD647" s="19"/>
      <c r="CE647" s="19"/>
      <c r="CF647" s="19"/>
      <c r="CG647" s="19"/>
      <c r="CH647" s="19"/>
      <c r="CI647" s="19"/>
      <c r="CJ647" s="19"/>
      <c r="CK647" s="19"/>
      <c r="CL647" s="19"/>
      <c r="CM647" s="19"/>
      <c r="CN647"/>
      <c r="CO647"/>
      <c r="CP647"/>
      <c r="CQ647"/>
      <c r="CR647"/>
      <c r="CS647"/>
      <c r="CT647"/>
      <c r="CU647"/>
      <c r="CV647" s="43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</row>
    <row r="648" spans="1:200" s="14" customFormat="1" ht="18.75">
      <c r="A648" s="16"/>
      <c r="B648" s="44"/>
      <c r="C648" s="44"/>
      <c r="D648" s="45"/>
      <c r="E648" s="45"/>
      <c r="F648" s="45"/>
      <c r="G648" s="45"/>
      <c r="H648" s="45"/>
      <c r="I648" s="45"/>
      <c r="J648" s="50"/>
      <c r="K648" s="45"/>
      <c r="L648" s="45"/>
      <c r="M648" s="45"/>
      <c r="N648" s="45"/>
      <c r="O648" s="51"/>
      <c r="P648" s="52"/>
      <c r="Q648" s="45"/>
      <c r="R648" s="46"/>
      <c r="S648" s="46"/>
      <c r="T648" s="46"/>
      <c r="U648" s="46"/>
      <c r="V648" s="46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8"/>
      <c r="AI648" s="48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  <c r="BR648" s="47"/>
      <c r="BS648" s="47"/>
      <c r="BT648" s="47"/>
      <c r="BU648" s="47"/>
      <c r="BV648" s="47"/>
      <c r="BW648" s="47"/>
      <c r="BX648" s="47"/>
      <c r="BY648" s="47"/>
      <c r="BZ648" s="47"/>
      <c r="CA648" s="47"/>
      <c r="CB648" s="47"/>
      <c r="CC648" s="19"/>
      <c r="CD648" s="19"/>
      <c r="CE648" s="19"/>
      <c r="CF648" s="19"/>
      <c r="CG648" s="19"/>
      <c r="CH648" s="19"/>
      <c r="CI648" s="19"/>
      <c r="CJ648" s="19"/>
      <c r="CK648" s="19"/>
      <c r="CL648" s="19"/>
      <c r="CM648" s="19"/>
      <c r="CN648"/>
      <c r="CO648"/>
      <c r="CP648"/>
      <c r="CQ648"/>
      <c r="CR648"/>
      <c r="CS648"/>
      <c r="CT648"/>
      <c r="CU648"/>
      <c r="CV648" s="43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</row>
    <row r="649" spans="1:200" s="14" customFormat="1" ht="18.75">
      <c r="A649" s="16"/>
      <c r="B649" s="44"/>
      <c r="C649" s="44"/>
      <c r="D649" s="45"/>
      <c r="E649" s="45"/>
      <c r="F649" s="45"/>
      <c r="G649" s="45"/>
      <c r="H649" s="45"/>
      <c r="I649" s="45"/>
      <c r="J649" s="50"/>
      <c r="K649" s="45"/>
      <c r="L649" s="45"/>
      <c r="M649" s="45"/>
      <c r="N649" s="45"/>
      <c r="O649" s="51"/>
      <c r="P649" s="52"/>
      <c r="Q649" s="45"/>
      <c r="R649" s="46"/>
      <c r="S649" s="46"/>
      <c r="T649" s="46"/>
      <c r="U649" s="46"/>
      <c r="V649" s="46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8"/>
      <c r="AI649" s="48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  <c r="BN649" s="47"/>
      <c r="BO649" s="47"/>
      <c r="BP649" s="47"/>
      <c r="BQ649" s="47"/>
      <c r="BR649" s="47"/>
      <c r="BS649" s="47"/>
      <c r="BT649" s="47"/>
      <c r="BU649" s="47"/>
      <c r="BV649" s="47"/>
      <c r="BW649" s="47"/>
      <c r="BX649" s="47"/>
      <c r="BY649" s="47"/>
      <c r="BZ649" s="47"/>
      <c r="CA649" s="47"/>
      <c r="CB649" s="47"/>
      <c r="CC649" s="19"/>
      <c r="CD649" s="19"/>
      <c r="CE649" s="19"/>
      <c r="CF649" s="19"/>
      <c r="CG649" s="19"/>
      <c r="CH649" s="19"/>
      <c r="CI649" s="19"/>
      <c r="CJ649" s="19"/>
      <c r="CK649" s="19"/>
      <c r="CL649" s="19"/>
      <c r="CM649" s="19"/>
      <c r="CN649"/>
      <c r="CO649"/>
      <c r="CP649"/>
      <c r="CQ649"/>
      <c r="CR649"/>
      <c r="CS649"/>
      <c r="CT649"/>
      <c r="CU649"/>
      <c r="CV649" s="43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</row>
    <row r="650" spans="1:200" s="14" customFormat="1" ht="18.75">
      <c r="A650" s="16"/>
      <c r="B650" s="44"/>
      <c r="C650" s="44"/>
      <c r="D650" s="45"/>
      <c r="E650" s="45"/>
      <c r="F650" s="45"/>
      <c r="G650" s="45"/>
      <c r="H650" s="45"/>
      <c r="I650" s="45"/>
      <c r="J650" s="50"/>
      <c r="K650" s="45"/>
      <c r="L650" s="45"/>
      <c r="M650" s="45"/>
      <c r="N650" s="45"/>
      <c r="O650" s="54"/>
      <c r="P650" s="52"/>
      <c r="Q650" s="45"/>
      <c r="R650" s="46"/>
      <c r="S650" s="46"/>
      <c r="T650" s="46"/>
      <c r="U650" s="46"/>
      <c r="V650" s="46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8"/>
      <c r="AI650" s="48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  <c r="BP650" s="47"/>
      <c r="BQ650" s="47"/>
      <c r="BR650" s="47"/>
      <c r="BS650" s="47"/>
      <c r="BT650" s="47"/>
      <c r="BU650" s="47"/>
      <c r="BV650" s="47"/>
      <c r="BW650" s="47"/>
      <c r="BX650" s="47"/>
      <c r="BY650" s="47"/>
      <c r="BZ650" s="47"/>
      <c r="CA650" s="47"/>
      <c r="CB650" s="47"/>
      <c r="CC650" s="19"/>
      <c r="CD650" s="19"/>
      <c r="CE650" s="19"/>
      <c r="CF650" s="19"/>
      <c r="CG650" s="19"/>
      <c r="CH650" s="19"/>
      <c r="CI650" s="19"/>
      <c r="CJ650" s="19"/>
      <c r="CK650" s="19"/>
      <c r="CL650" s="19"/>
      <c r="CM650" s="19"/>
      <c r="CN650"/>
      <c r="CO650"/>
      <c r="CP650"/>
      <c r="CQ650"/>
      <c r="CR650"/>
      <c r="CS650"/>
      <c r="CT650"/>
      <c r="CU650"/>
      <c r="CV650" s="43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</row>
    <row r="651" spans="1:200" s="14" customFormat="1" ht="18.75">
      <c r="A651" s="16"/>
      <c r="B651" s="44"/>
      <c r="C651" s="44"/>
      <c r="D651" s="45"/>
      <c r="E651" s="45"/>
      <c r="F651" s="45"/>
      <c r="G651" s="45"/>
      <c r="H651" s="45"/>
      <c r="I651" s="45"/>
      <c r="J651" s="50"/>
      <c r="K651" s="45"/>
      <c r="L651" s="45"/>
      <c r="M651" s="45"/>
      <c r="N651" s="45"/>
      <c r="O651" s="54"/>
      <c r="P651" s="52"/>
      <c r="Q651" s="45"/>
      <c r="R651" s="46"/>
      <c r="S651" s="46"/>
      <c r="T651" s="46"/>
      <c r="U651" s="46"/>
      <c r="V651" s="46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8"/>
      <c r="AI651" s="48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  <c r="BN651" s="47"/>
      <c r="BO651" s="47"/>
      <c r="BP651" s="47"/>
      <c r="BQ651" s="47"/>
      <c r="BR651" s="47"/>
      <c r="BS651" s="47"/>
      <c r="BT651" s="47"/>
      <c r="BU651" s="47"/>
      <c r="BV651" s="47"/>
      <c r="BW651" s="47"/>
      <c r="BX651" s="47"/>
      <c r="BY651" s="47"/>
      <c r="BZ651" s="47"/>
      <c r="CA651" s="47"/>
      <c r="CB651" s="47"/>
      <c r="CC651" s="19"/>
      <c r="CD651" s="19"/>
      <c r="CE651" s="19"/>
      <c r="CF651" s="19"/>
      <c r="CG651" s="19"/>
      <c r="CH651" s="19"/>
      <c r="CI651" s="19"/>
      <c r="CJ651" s="19"/>
      <c r="CK651" s="19"/>
      <c r="CL651" s="19"/>
      <c r="CM651" s="19"/>
      <c r="CN651"/>
      <c r="CO651"/>
      <c r="CP651"/>
      <c r="CQ651"/>
      <c r="CR651"/>
      <c r="CS651"/>
      <c r="CT651"/>
      <c r="CU651"/>
      <c r="CV651" s="43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</row>
    <row r="652" spans="1:200" s="14" customFormat="1" ht="18.75">
      <c r="A652" s="16"/>
      <c r="B652" s="44"/>
      <c r="C652" s="44"/>
      <c r="D652" s="45"/>
      <c r="E652" s="45"/>
      <c r="F652" s="45"/>
      <c r="G652" s="45"/>
      <c r="H652" s="45"/>
      <c r="I652" s="45"/>
      <c r="J652" s="50"/>
      <c r="K652" s="45"/>
      <c r="L652" s="45"/>
      <c r="M652" s="45"/>
      <c r="N652" s="45"/>
      <c r="O652" s="54"/>
      <c r="P652" s="52"/>
      <c r="Q652" s="45"/>
      <c r="R652" s="46"/>
      <c r="S652" s="46"/>
      <c r="T652" s="46"/>
      <c r="U652" s="46"/>
      <c r="V652" s="46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8"/>
      <c r="AI652" s="48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  <c r="BN652" s="47"/>
      <c r="BO652" s="47"/>
      <c r="BP652" s="47"/>
      <c r="BQ652" s="47"/>
      <c r="BR652" s="47"/>
      <c r="BS652" s="47"/>
      <c r="BT652" s="47"/>
      <c r="BU652" s="47"/>
      <c r="BV652" s="47"/>
      <c r="BW652" s="47"/>
      <c r="BX652" s="47"/>
      <c r="BY652" s="47"/>
      <c r="BZ652" s="47"/>
      <c r="CA652" s="47"/>
      <c r="CB652" s="47"/>
      <c r="CC652" s="19"/>
      <c r="CD652" s="19"/>
      <c r="CE652" s="19"/>
      <c r="CF652" s="19"/>
      <c r="CG652" s="19"/>
      <c r="CH652" s="19"/>
      <c r="CI652" s="19"/>
      <c r="CJ652" s="19"/>
      <c r="CK652" s="19"/>
      <c r="CL652" s="19"/>
      <c r="CM652" s="19"/>
      <c r="CN652"/>
      <c r="CO652"/>
      <c r="CP652"/>
      <c r="CQ652"/>
      <c r="CR652"/>
      <c r="CS652"/>
      <c r="CT652"/>
      <c r="CU652"/>
      <c r="CV652" s="43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</row>
    <row r="653" spans="1:200" s="14" customFormat="1" ht="18.75">
      <c r="A653" s="16"/>
      <c r="B653" s="44"/>
      <c r="C653" s="44"/>
      <c r="D653" s="45"/>
      <c r="E653" s="45"/>
      <c r="F653" s="45"/>
      <c r="G653" s="45"/>
      <c r="H653" s="45"/>
      <c r="I653" s="45"/>
      <c r="J653" s="50"/>
      <c r="K653" s="45"/>
      <c r="L653" s="45"/>
      <c r="M653" s="45"/>
      <c r="N653" s="45"/>
      <c r="O653" s="54"/>
      <c r="P653" s="52"/>
      <c r="Q653" s="45"/>
      <c r="R653" s="46"/>
      <c r="S653" s="46"/>
      <c r="T653" s="46"/>
      <c r="U653" s="46"/>
      <c r="V653" s="46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8"/>
      <c r="AI653" s="48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  <c r="BN653" s="47"/>
      <c r="BO653" s="47"/>
      <c r="BP653" s="47"/>
      <c r="BQ653" s="47"/>
      <c r="BR653" s="47"/>
      <c r="BS653" s="47"/>
      <c r="BT653" s="47"/>
      <c r="BU653" s="47"/>
      <c r="BV653" s="47"/>
      <c r="BW653" s="47"/>
      <c r="BX653" s="47"/>
      <c r="BY653" s="47"/>
      <c r="BZ653" s="47"/>
      <c r="CA653" s="47"/>
      <c r="CB653" s="47"/>
      <c r="CC653" s="19"/>
      <c r="CD653" s="19"/>
      <c r="CE653" s="19"/>
      <c r="CF653" s="19"/>
      <c r="CG653" s="19"/>
      <c r="CH653" s="19"/>
      <c r="CI653" s="19"/>
      <c r="CJ653" s="19"/>
      <c r="CK653" s="19"/>
      <c r="CL653" s="19"/>
      <c r="CM653" s="19"/>
      <c r="CN653"/>
      <c r="CO653"/>
      <c r="CP653"/>
      <c r="CQ653"/>
      <c r="CR653"/>
      <c r="CS653"/>
      <c r="CT653"/>
      <c r="CU653"/>
      <c r="CV653" s="4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</row>
    <row r="654" spans="1:200" s="14" customFormat="1" ht="18.75">
      <c r="A654" s="16"/>
      <c r="B654" s="44"/>
      <c r="C654" s="44"/>
      <c r="D654" s="45"/>
      <c r="E654" s="45"/>
      <c r="F654" s="45"/>
      <c r="G654" s="45"/>
      <c r="H654" s="45"/>
      <c r="I654" s="45"/>
      <c r="J654" s="50"/>
      <c r="K654" s="45"/>
      <c r="L654" s="45"/>
      <c r="M654" s="45"/>
      <c r="N654" s="45"/>
      <c r="O654" s="54"/>
      <c r="P654" s="52"/>
      <c r="Q654" s="45"/>
      <c r="R654" s="46"/>
      <c r="S654" s="46"/>
      <c r="T654" s="46"/>
      <c r="U654" s="46"/>
      <c r="V654" s="46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8"/>
      <c r="AI654" s="48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  <c r="BN654" s="47"/>
      <c r="BO654" s="47"/>
      <c r="BP654" s="47"/>
      <c r="BQ654" s="47"/>
      <c r="BR654" s="47"/>
      <c r="BS654" s="47"/>
      <c r="BT654" s="47"/>
      <c r="BU654" s="47"/>
      <c r="BV654" s="47"/>
      <c r="BW654" s="47"/>
      <c r="BX654" s="47"/>
      <c r="BY654" s="47"/>
      <c r="BZ654" s="47"/>
      <c r="CA654" s="47"/>
      <c r="CB654" s="47"/>
      <c r="CC654" s="19"/>
      <c r="CD654" s="19"/>
      <c r="CE654" s="19"/>
      <c r="CF654" s="19"/>
      <c r="CG654" s="19"/>
      <c r="CH654" s="19"/>
      <c r="CI654" s="19"/>
      <c r="CJ654" s="19"/>
      <c r="CK654" s="19"/>
      <c r="CL654" s="19"/>
      <c r="CM654" s="19"/>
      <c r="CN654"/>
      <c r="CO654"/>
      <c r="CP654"/>
      <c r="CQ654"/>
      <c r="CR654"/>
      <c r="CS654"/>
      <c r="CT654"/>
      <c r="CU654"/>
      <c r="CV654" s="43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</row>
    <row r="655" spans="1:200" s="14" customFormat="1" ht="18.75">
      <c r="A655" s="16"/>
      <c r="B655" s="44"/>
      <c r="C655" s="44"/>
      <c r="D655" s="45"/>
      <c r="E655" s="45"/>
      <c r="F655" s="45"/>
      <c r="G655" s="45"/>
      <c r="H655" s="45"/>
      <c r="I655" s="45"/>
      <c r="J655" s="50"/>
      <c r="K655" s="45"/>
      <c r="L655" s="45"/>
      <c r="M655" s="45"/>
      <c r="N655" s="45"/>
      <c r="O655" s="54"/>
      <c r="P655" s="52"/>
      <c r="Q655" s="45"/>
      <c r="R655" s="46"/>
      <c r="S655" s="46"/>
      <c r="T655" s="46"/>
      <c r="U655" s="46"/>
      <c r="V655" s="46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8"/>
      <c r="AI655" s="48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  <c r="BO655" s="47"/>
      <c r="BP655" s="47"/>
      <c r="BQ655" s="47"/>
      <c r="BR655" s="47"/>
      <c r="BS655" s="47"/>
      <c r="BT655" s="47"/>
      <c r="BU655" s="47"/>
      <c r="BV655" s="47"/>
      <c r="BW655" s="47"/>
      <c r="BX655" s="47"/>
      <c r="BY655" s="47"/>
      <c r="BZ655" s="47"/>
      <c r="CA655" s="47"/>
      <c r="CB655" s="47"/>
      <c r="CC655" s="19"/>
      <c r="CD655" s="19"/>
      <c r="CE655" s="19"/>
      <c r="CF655" s="19"/>
      <c r="CG655" s="19"/>
      <c r="CH655" s="19"/>
      <c r="CI655" s="19"/>
      <c r="CJ655" s="19"/>
      <c r="CK655" s="19"/>
      <c r="CL655" s="19"/>
      <c r="CM655" s="19"/>
      <c r="CN655"/>
      <c r="CO655"/>
      <c r="CP655"/>
      <c r="CQ655"/>
      <c r="CR655"/>
      <c r="CS655"/>
      <c r="CT655"/>
      <c r="CU655"/>
      <c r="CV655" s="43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</row>
    <row r="656" spans="1:200" s="14" customFormat="1" ht="18.75">
      <c r="A656" s="16"/>
      <c r="B656" s="44"/>
      <c r="C656" s="44"/>
      <c r="D656" s="45"/>
      <c r="E656" s="45"/>
      <c r="F656" s="45"/>
      <c r="G656" s="45"/>
      <c r="H656" s="45"/>
      <c r="I656" s="45"/>
      <c r="J656" s="50"/>
      <c r="K656" s="45"/>
      <c r="L656" s="45"/>
      <c r="M656" s="45"/>
      <c r="N656" s="45"/>
      <c r="O656" s="54"/>
      <c r="P656" s="52"/>
      <c r="Q656" s="45"/>
      <c r="R656" s="46"/>
      <c r="S656" s="46"/>
      <c r="T656" s="46"/>
      <c r="U656" s="46"/>
      <c r="V656" s="46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8"/>
      <c r="AI656" s="48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  <c r="BN656" s="47"/>
      <c r="BO656" s="47"/>
      <c r="BP656" s="47"/>
      <c r="BQ656" s="47"/>
      <c r="BR656" s="47"/>
      <c r="BS656" s="47"/>
      <c r="BT656" s="47"/>
      <c r="BU656" s="47"/>
      <c r="BV656" s="47"/>
      <c r="BW656" s="47"/>
      <c r="BX656" s="47"/>
      <c r="BY656" s="47"/>
      <c r="BZ656" s="47"/>
      <c r="CA656" s="47"/>
      <c r="CB656" s="47"/>
      <c r="CC656" s="19"/>
      <c r="CD656" s="19"/>
      <c r="CE656" s="19"/>
      <c r="CF656" s="19"/>
      <c r="CG656" s="19"/>
      <c r="CH656" s="19"/>
      <c r="CI656" s="19"/>
      <c r="CJ656" s="19"/>
      <c r="CK656" s="19"/>
      <c r="CL656" s="19"/>
      <c r="CM656" s="19"/>
      <c r="CN656"/>
      <c r="CO656"/>
      <c r="CP656"/>
      <c r="CQ656"/>
      <c r="CR656"/>
      <c r="CS656"/>
      <c r="CT656"/>
      <c r="CU656"/>
      <c r="CV656" s="43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</row>
    <row r="657" spans="1:200" s="14" customFormat="1" ht="18.75">
      <c r="A657" s="16"/>
      <c r="B657" s="44"/>
      <c r="C657" s="44"/>
      <c r="D657" s="45"/>
      <c r="E657" s="45"/>
      <c r="F657" s="45"/>
      <c r="G657" s="45"/>
      <c r="H657" s="45"/>
      <c r="I657" s="45"/>
      <c r="J657" s="50"/>
      <c r="K657" s="45"/>
      <c r="L657" s="45"/>
      <c r="M657" s="45"/>
      <c r="N657" s="45"/>
      <c r="O657" s="56"/>
      <c r="P657" s="52"/>
      <c r="Q657" s="45"/>
      <c r="R657" s="46"/>
      <c r="S657" s="46"/>
      <c r="T657" s="46"/>
      <c r="U657" s="46"/>
      <c r="V657" s="46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8"/>
      <c r="AI657" s="48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  <c r="BN657" s="47"/>
      <c r="BO657" s="47"/>
      <c r="BP657" s="47"/>
      <c r="BQ657" s="47"/>
      <c r="BR657" s="47"/>
      <c r="BS657" s="47"/>
      <c r="BT657" s="47"/>
      <c r="BU657" s="47"/>
      <c r="BV657" s="47"/>
      <c r="BW657" s="47"/>
      <c r="BX657" s="47"/>
      <c r="BY657" s="47"/>
      <c r="BZ657" s="47"/>
      <c r="CA657" s="47"/>
      <c r="CB657" s="47"/>
      <c r="CC657" s="19"/>
      <c r="CD657" s="19"/>
      <c r="CE657" s="19"/>
      <c r="CF657" s="19"/>
      <c r="CG657" s="19"/>
      <c r="CH657" s="19"/>
      <c r="CI657" s="19"/>
      <c r="CJ657" s="19"/>
      <c r="CK657" s="19"/>
      <c r="CL657" s="19"/>
      <c r="CM657" s="19"/>
      <c r="CN657"/>
      <c r="CO657"/>
      <c r="CP657"/>
      <c r="CQ657"/>
      <c r="CR657"/>
      <c r="CS657"/>
      <c r="CT657"/>
      <c r="CU657"/>
      <c r="CV657" s="43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</row>
    <row r="658" spans="1:200" s="14" customFormat="1" ht="18.75">
      <c r="A658" s="16"/>
      <c r="B658" s="44"/>
      <c r="C658" s="44"/>
      <c r="D658" s="45"/>
      <c r="E658" s="45"/>
      <c r="F658" s="45"/>
      <c r="G658" s="45"/>
      <c r="H658" s="45"/>
      <c r="I658" s="45"/>
      <c r="J658" s="50"/>
      <c r="K658" s="45"/>
      <c r="L658" s="45"/>
      <c r="M658" s="45"/>
      <c r="N658" s="45"/>
      <c r="O658" s="54"/>
      <c r="P658" s="52"/>
      <c r="Q658" s="45"/>
      <c r="R658" s="46"/>
      <c r="S658" s="46"/>
      <c r="T658" s="46"/>
      <c r="U658" s="46"/>
      <c r="V658" s="46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8"/>
      <c r="AI658" s="48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  <c r="BN658" s="47"/>
      <c r="BO658" s="47"/>
      <c r="BP658" s="47"/>
      <c r="BQ658" s="47"/>
      <c r="BR658" s="47"/>
      <c r="BS658" s="47"/>
      <c r="BT658" s="47"/>
      <c r="BU658" s="47"/>
      <c r="BV658" s="47"/>
      <c r="BW658" s="47"/>
      <c r="BX658" s="47"/>
      <c r="BY658" s="47"/>
      <c r="BZ658" s="47"/>
      <c r="CA658" s="47"/>
      <c r="CB658" s="47"/>
      <c r="CC658" s="19"/>
      <c r="CD658" s="19"/>
      <c r="CE658" s="19"/>
      <c r="CF658" s="19"/>
      <c r="CG658" s="19"/>
      <c r="CH658" s="19"/>
      <c r="CI658" s="19"/>
      <c r="CJ658" s="19"/>
      <c r="CK658" s="19"/>
      <c r="CL658" s="19"/>
      <c r="CM658" s="19"/>
      <c r="CN658"/>
      <c r="CO658"/>
      <c r="CP658"/>
      <c r="CQ658"/>
      <c r="CR658"/>
      <c r="CS658"/>
      <c r="CT658"/>
      <c r="CU658"/>
      <c r="CV658" s="43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</row>
    <row r="659" spans="1:200" s="14" customFormat="1" ht="18.75">
      <c r="A659" s="16"/>
      <c r="B659" s="44"/>
      <c r="C659" s="44"/>
      <c r="D659" s="45"/>
      <c r="E659" s="45"/>
      <c r="F659" s="45"/>
      <c r="G659" s="45"/>
      <c r="H659" s="45"/>
      <c r="I659" s="45"/>
      <c r="J659" s="50"/>
      <c r="K659" s="45"/>
      <c r="L659" s="45"/>
      <c r="M659" s="45"/>
      <c r="N659" s="45"/>
      <c r="O659" s="56"/>
      <c r="P659" s="52"/>
      <c r="Q659" s="45"/>
      <c r="R659" s="46"/>
      <c r="S659" s="46"/>
      <c r="T659" s="46"/>
      <c r="U659" s="46"/>
      <c r="V659" s="46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8"/>
      <c r="AI659" s="48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  <c r="BN659" s="47"/>
      <c r="BO659" s="47"/>
      <c r="BP659" s="47"/>
      <c r="BQ659" s="47"/>
      <c r="BR659" s="47"/>
      <c r="BS659" s="47"/>
      <c r="BT659" s="47"/>
      <c r="BU659" s="47"/>
      <c r="BV659" s="47"/>
      <c r="BW659" s="47"/>
      <c r="BX659" s="47"/>
      <c r="BY659" s="47"/>
      <c r="BZ659" s="47"/>
      <c r="CA659" s="47"/>
      <c r="CB659" s="47"/>
      <c r="CC659" s="19"/>
      <c r="CD659" s="19"/>
      <c r="CE659" s="19"/>
      <c r="CF659" s="19"/>
      <c r="CG659" s="19"/>
      <c r="CH659" s="19"/>
      <c r="CI659" s="19"/>
      <c r="CJ659" s="19"/>
      <c r="CK659" s="19"/>
      <c r="CL659" s="19"/>
      <c r="CM659" s="19"/>
      <c r="CN659"/>
      <c r="CO659"/>
      <c r="CP659"/>
      <c r="CQ659"/>
      <c r="CR659"/>
      <c r="CS659"/>
      <c r="CT659"/>
      <c r="CU659"/>
      <c r="CV659" s="43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</row>
    <row r="660" spans="1:200" s="14" customFormat="1" ht="18.75">
      <c r="A660" s="16"/>
      <c r="B660" s="44"/>
      <c r="C660" s="44"/>
      <c r="D660" s="45"/>
      <c r="E660" s="45"/>
      <c r="F660" s="45"/>
      <c r="G660" s="45"/>
      <c r="H660" s="45"/>
      <c r="I660" s="45"/>
      <c r="J660" s="50"/>
      <c r="K660" s="45"/>
      <c r="L660" s="45"/>
      <c r="M660" s="45"/>
      <c r="N660" s="45"/>
      <c r="O660" s="56"/>
      <c r="P660" s="52"/>
      <c r="Q660" s="45"/>
      <c r="R660" s="46"/>
      <c r="S660" s="46"/>
      <c r="T660" s="46"/>
      <c r="U660" s="46"/>
      <c r="V660" s="46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8"/>
      <c r="AI660" s="48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  <c r="BO660" s="47"/>
      <c r="BP660" s="47"/>
      <c r="BQ660" s="47"/>
      <c r="BR660" s="47"/>
      <c r="BS660" s="47"/>
      <c r="BT660" s="47"/>
      <c r="BU660" s="47"/>
      <c r="BV660" s="47"/>
      <c r="BW660" s="47"/>
      <c r="BX660" s="47"/>
      <c r="BY660" s="47"/>
      <c r="BZ660" s="47"/>
      <c r="CA660" s="47"/>
      <c r="CB660" s="47"/>
      <c r="CC660" s="19"/>
      <c r="CD660" s="19"/>
      <c r="CE660" s="19"/>
      <c r="CF660" s="19"/>
      <c r="CG660" s="19"/>
      <c r="CH660" s="19"/>
      <c r="CI660" s="19"/>
      <c r="CJ660" s="19"/>
      <c r="CK660" s="19"/>
      <c r="CL660" s="19"/>
      <c r="CM660" s="19"/>
      <c r="CN660"/>
      <c r="CO660"/>
      <c r="CP660"/>
      <c r="CQ660"/>
      <c r="CR660"/>
      <c r="CS660"/>
      <c r="CT660"/>
      <c r="CU660"/>
      <c r="CV660" s="43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</row>
    <row r="661" spans="1:200" s="14" customFormat="1" ht="18.75">
      <c r="A661" s="16"/>
      <c r="B661" s="44"/>
      <c r="C661" s="44"/>
      <c r="D661" s="45"/>
      <c r="E661" s="45"/>
      <c r="F661" s="45"/>
      <c r="G661" s="45"/>
      <c r="H661" s="45"/>
      <c r="I661" s="45"/>
      <c r="J661" s="50"/>
      <c r="K661" s="45"/>
      <c r="L661" s="45"/>
      <c r="M661" s="45"/>
      <c r="N661" s="45"/>
      <c r="O661" s="51"/>
      <c r="P661" s="52"/>
      <c r="Q661" s="45"/>
      <c r="R661" s="46"/>
      <c r="S661" s="46"/>
      <c r="T661" s="46"/>
      <c r="U661" s="46"/>
      <c r="V661" s="46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8"/>
      <c r="AI661" s="48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  <c r="BN661" s="47"/>
      <c r="BO661" s="47"/>
      <c r="BP661" s="47"/>
      <c r="BQ661" s="47"/>
      <c r="BR661" s="47"/>
      <c r="BS661" s="47"/>
      <c r="BT661" s="47"/>
      <c r="BU661" s="47"/>
      <c r="BV661" s="47"/>
      <c r="BW661" s="47"/>
      <c r="BX661" s="47"/>
      <c r="BY661" s="47"/>
      <c r="BZ661" s="47"/>
      <c r="CA661" s="47"/>
      <c r="CB661" s="47"/>
      <c r="CC661" s="19"/>
      <c r="CD661" s="19"/>
      <c r="CE661" s="19"/>
      <c r="CF661" s="19"/>
      <c r="CG661" s="19"/>
      <c r="CH661" s="19"/>
      <c r="CI661" s="19"/>
      <c r="CJ661" s="19"/>
      <c r="CK661" s="19"/>
      <c r="CL661" s="19"/>
      <c r="CM661" s="19"/>
      <c r="CN661"/>
      <c r="CO661"/>
      <c r="CP661"/>
      <c r="CQ661"/>
      <c r="CR661"/>
      <c r="CS661"/>
      <c r="CT661"/>
      <c r="CU661"/>
      <c r="CV661" s="43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</row>
    <row r="662" spans="1:200" s="14" customFormat="1" ht="18.75">
      <c r="A662" s="16"/>
      <c r="B662" s="44"/>
      <c r="C662" s="44"/>
      <c r="D662" s="45"/>
      <c r="E662" s="45"/>
      <c r="F662" s="45"/>
      <c r="G662" s="45"/>
      <c r="H662" s="45"/>
      <c r="I662" s="45"/>
      <c r="J662" s="50"/>
      <c r="K662" s="45"/>
      <c r="L662" s="45"/>
      <c r="M662" s="45"/>
      <c r="N662" s="45"/>
      <c r="O662" s="54"/>
      <c r="P662" s="52"/>
      <c r="Q662" s="45"/>
      <c r="R662" s="46"/>
      <c r="S662" s="46"/>
      <c r="T662" s="46"/>
      <c r="U662" s="46"/>
      <c r="V662" s="46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8"/>
      <c r="AI662" s="48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  <c r="BN662" s="47"/>
      <c r="BO662" s="47"/>
      <c r="BP662" s="47"/>
      <c r="BQ662" s="47"/>
      <c r="BR662" s="47"/>
      <c r="BS662" s="47"/>
      <c r="BT662" s="47"/>
      <c r="BU662" s="47"/>
      <c r="BV662" s="47"/>
      <c r="BW662" s="47"/>
      <c r="BX662" s="47"/>
      <c r="BY662" s="47"/>
      <c r="BZ662" s="47"/>
      <c r="CA662" s="47"/>
      <c r="CB662" s="47"/>
      <c r="CC662" s="19"/>
      <c r="CD662" s="19"/>
      <c r="CE662" s="19"/>
      <c r="CF662" s="19"/>
      <c r="CG662" s="19"/>
      <c r="CH662" s="19"/>
      <c r="CI662" s="19"/>
      <c r="CJ662" s="19"/>
      <c r="CK662" s="19"/>
      <c r="CL662" s="19"/>
      <c r="CM662" s="19"/>
      <c r="CN662"/>
      <c r="CO662"/>
      <c r="CP662"/>
      <c r="CQ662"/>
      <c r="CR662"/>
      <c r="CS662"/>
      <c r="CT662"/>
      <c r="CU662"/>
      <c r="CV662" s="43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</row>
    <row r="663" spans="1:200" s="14" customFormat="1" ht="18.75">
      <c r="A663" s="16"/>
      <c r="B663" s="44"/>
      <c r="C663" s="44"/>
      <c r="D663" s="45"/>
      <c r="E663" s="45"/>
      <c r="F663" s="45"/>
      <c r="G663" s="45"/>
      <c r="H663" s="45"/>
      <c r="I663" s="45"/>
      <c r="J663" s="50"/>
      <c r="K663" s="45"/>
      <c r="L663" s="45"/>
      <c r="M663" s="45"/>
      <c r="N663" s="45"/>
      <c r="O663" s="54"/>
      <c r="P663" s="52"/>
      <c r="Q663" s="45"/>
      <c r="R663" s="46"/>
      <c r="S663" s="46"/>
      <c r="T663" s="46"/>
      <c r="U663" s="46"/>
      <c r="V663" s="46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8"/>
      <c r="AI663" s="48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  <c r="BN663" s="47"/>
      <c r="BO663" s="47"/>
      <c r="BP663" s="47"/>
      <c r="BQ663" s="47"/>
      <c r="BR663" s="47"/>
      <c r="BS663" s="47"/>
      <c r="BT663" s="47"/>
      <c r="BU663" s="47"/>
      <c r="BV663" s="47"/>
      <c r="BW663" s="47"/>
      <c r="BX663" s="47"/>
      <c r="BY663" s="47"/>
      <c r="BZ663" s="47"/>
      <c r="CA663" s="47"/>
      <c r="CB663" s="47"/>
      <c r="CC663" s="19"/>
      <c r="CD663" s="19"/>
      <c r="CE663" s="19"/>
      <c r="CF663" s="19"/>
      <c r="CG663" s="19"/>
      <c r="CH663" s="19"/>
      <c r="CI663" s="19"/>
      <c r="CJ663" s="19"/>
      <c r="CK663" s="19"/>
      <c r="CL663" s="19"/>
      <c r="CM663" s="19"/>
      <c r="CN663"/>
      <c r="CO663"/>
      <c r="CP663"/>
      <c r="CQ663"/>
      <c r="CR663"/>
      <c r="CS663"/>
      <c r="CT663"/>
      <c r="CU663"/>
      <c r="CV663" s="4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</row>
    <row r="664" spans="1:200" s="14" customFormat="1" ht="18.75">
      <c r="A664" s="16"/>
      <c r="B664" s="44"/>
      <c r="C664" s="44"/>
      <c r="D664" s="45"/>
      <c r="E664" s="45"/>
      <c r="F664" s="45"/>
      <c r="G664" s="45"/>
      <c r="H664" s="45"/>
      <c r="I664" s="45"/>
      <c r="J664" s="50"/>
      <c r="K664" s="45"/>
      <c r="L664" s="45"/>
      <c r="M664" s="45"/>
      <c r="N664" s="45"/>
      <c r="O664" s="54"/>
      <c r="P664" s="52"/>
      <c r="Q664" s="45"/>
      <c r="R664" s="46"/>
      <c r="S664" s="46"/>
      <c r="T664" s="46"/>
      <c r="U664" s="46"/>
      <c r="V664" s="46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8"/>
      <c r="AI664" s="48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  <c r="BN664" s="47"/>
      <c r="BO664" s="47"/>
      <c r="BP664" s="47"/>
      <c r="BQ664" s="47"/>
      <c r="BR664" s="47"/>
      <c r="BS664" s="47"/>
      <c r="BT664" s="47"/>
      <c r="BU664" s="47"/>
      <c r="BV664" s="47"/>
      <c r="BW664" s="47"/>
      <c r="BX664" s="47"/>
      <c r="BY664" s="47"/>
      <c r="BZ664" s="47"/>
      <c r="CA664" s="47"/>
      <c r="CB664" s="47"/>
      <c r="CC664" s="19"/>
      <c r="CD664" s="19"/>
      <c r="CE664" s="19"/>
      <c r="CF664" s="19"/>
      <c r="CG664" s="19"/>
      <c r="CH664" s="19"/>
      <c r="CI664" s="19"/>
      <c r="CJ664" s="19"/>
      <c r="CK664" s="19"/>
      <c r="CL664" s="19"/>
      <c r="CM664" s="19"/>
      <c r="CN664"/>
      <c r="CO664"/>
      <c r="CP664"/>
      <c r="CQ664"/>
      <c r="CR664"/>
      <c r="CS664"/>
      <c r="CT664"/>
      <c r="CU664"/>
      <c r="CV664" s="43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</row>
    <row r="665" spans="1:200" s="14" customFormat="1" ht="18.75">
      <c r="A665" s="16"/>
      <c r="B665" s="44"/>
      <c r="C665" s="44"/>
      <c r="D665" s="45"/>
      <c r="E665" s="45"/>
      <c r="F665" s="45"/>
      <c r="G665" s="45"/>
      <c r="H665" s="45"/>
      <c r="I665" s="45"/>
      <c r="J665" s="50"/>
      <c r="K665" s="45"/>
      <c r="L665" s="45"/>
      <c r="M665" s="45"/>
      <c r="N665" s="45"/>
      <c r="O665" s="54"/>
      <c r="P665" s="52"/>
      <c r="Q665" s="45"/>
      <c r="R665" s="46"/>
      <c r="S665" s="46"/>
      <c r="T665" s="46"/>
      <c r="U665" s="46"/>
      <c r="V665" s="46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8"/>
      <c r="AI665" s="48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  <c r="BN665" s="47"/>
      <c r="BO665" s="47"/>
      <c r="BP665" s="47"/>
      <c r="BQ665" s="47"/>
      <c r="BR665" s="47"/>
      <c r="BS665" s="47"/>
      <c r="BT665" s="47"/>
      <c r="BU665" s="47"/>
      <c r="BV665" s="47"/>
      <c r="BW665" s="47"/>
      <c r="BX665" s="47"/>
      <c r="BY665" s="47"/>
      <c r="BZ665" s="47"/>
      <c r="CA665" s="47"/>
      <c r="CB665" s="47"/>
      <c r="CC665" s="19"/>
      <c r="CD665" s="19"/>
      <c r="CE665" s="19"/>
      <c r="CF665" s="19"/>
      <c r="CG665" s="19"/>
      <c r="CH665" s="19"/>
      <c r="CI665" s="19"/>
      <c r="CJ665" s="19"/>
      <c r="CK665" s="19"/>
      <c r="CL665" s="19"/>
      <c r="CM665" s="19"/>
      <c r="CN665"/>
      <c r="CO665"/>
      <c r="CP665"/>
      <c r="CQ665"/>
      <c r="CR665"/>
      <c r="CS665"/>
      <c r="CT665"/>
      <c r="CU665"/>
      <c r="CV665" s="43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</row>
    <row r="666" spans="1:200" s="14" customFormat="1" ht="18.75">
      <c r="A666" s="16"/>
      <c r="B666" s="44"/>
      <c r="C666" s="44"/>
      <c r="D666" s="45"/>
      <c r="E666" s="45"/>
      <c r="F666" s="45"/>
      <c r="G666" s="45"/>
      <c r="H666" s="45"/>
      <c r="I666" s="45"/>
      <c r="J666" s="50"/>
      <c r="K666" s="45"/>
      <c r="L666" s="45"/>
      <c r="M666" s="45"/>
      <c r="N666" s="45"/>
      <c r="O666" s="53"/>
      <c r="P666" s="52"/>
      <c r="Q666" s="45"/>
      <c r="R666" s="46"/>
      <c r="S666" s="46"/>
      <c r="T666" s="46"/>
      <c r="U666" s="46"/>
      <c r="V666" s="46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8"/>
      <c r="AI666" s="48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  <c r="BQ666" s="47"/>
      <c r="BR666" s="47"/>
      <c r="BS666" s="47"/>
      <c r="BT666" s="47"/>
      <c r="BU666" s="47"/>
      <c r="BV666" s="47"/>
      <c r="BW666" s="47"/>
      <c r="BX666" s="47"/>
      <c r="BY666" s="47"/>
      <c r="BZ666" s="47"/>
      <c r="CA666" s="47"/>
      <c r="CB666" s="47"/>
      <c r="CC666" s="19"/>
      <c r="CD666" s="19"/>
      <c r="CE666" s="19"/>
      <c r="CF666" s="19"/>
      <c r="CG666" s="19"/>
      <c r="CH666" s="19"/>
      <c r="CI666" s="19"/>
      <c r="CJ666" s="19"/>
      <c r="CK666" s="19"/>
      <c r="CL666" s="19"/>
      <c r="CM666" s="19"/>
      <c r="CN666"/>
      <c r="CO666"/>
      <c r="CP666"/>
      <c r="CQ666"/>
      <c r="CR666"/>
      <c r="CS666"/>
      <c r="CT666"/>
      <c r="CU666"/>
      <c r="CV666" s="43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</row>
    <row r="667" spans="1:200" s="14" customFormat="1" ht="18.75">
      <c r="A667" s="16"/>
      <c r="B667" s="44"/>
      <c r="C667" s="44"/>
      <c r="D667" s="45"/>
      <c r="E667" s="45"/>
      <c r="F667" s="45"/>
      <c r="G667" s="45"/>
      <c r="H667" s="45"/>
      <c r="I667" s="45"/>
      <c r="J667" s="50"/>
      <c r="K667" s="45"/>
      <c r="L667" s="45"/>
      <c r="M667" s="45"/>
      <c r="N667" s="45"/>
      <c r="O667" s="54"/>
      <c r="P667" s="52"/>
      <c r="Q667" s="45"/>
      <c r="R667" s="46"/>
      <c r="S667" s="46"/>
      <c r="T667" s="46"/>
      <c r="U667" s="46"/>
      <c r="V667" s="46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8"/>
      <c r="AI667" s="48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  <c r="BQ667" s="47"/>
      <c r="BR667" s="47"/>
      <c r="BS667" s="47"/>
      <c r="BT667" s="47"/>
      <c r="BU667" s="47"/>
      <c r="BV667" s="47"/>
      <c r="BW667" s="47"/>
      <c r="BX667" s="47"/>
      <c r="BY667" s="47"/>
      <c r="BZ667" s="47"/>
      <c r="CA667" s="47"/>
      <c r="CB667" s="47"/>
      <c r="CC667" s="19"/>
      <c r="CD667" s="19"/>
      <c r="CE667" s="19"/>
      <c r="CF667" s="19"/>
      <c r="CG667" s="19"/>
      <c r="CH667" s="19"/>
      <c r="CI667" s="19"/>
      <c r="CJ667" s="19"/>
      <c r="CK667" s="19"/>
      <c r="CL667" s="19"/>
      <c r="CM667" s="19"/>
      <c r="CN667"/>
      <c r="CO667"/>
      <c r="CP667"/>
      <c r="CQ667"/>
      <c r="CR667"/>
      <c r="CS667"/>
      <c r="CT667"/>
      <c r="CU667"/>
      <c r="CV667" s="43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</row>
    <row r="668" spans="1:200" s="14" customFormat="1" ht="18.75">
      <c r="A668" s="16"/>
      <c r="B668" s="44"/>
      <c r="C668" s="44"/>
      <c r="D668" s="45"/>
      <c r="E668" s="45"/>
      <c r="F668" s="45"/>
      <c r="G668" s="45"/>
      <c r="H668" s="45"/>
      <c r="I668" s="45"/>
      <c r="J668" s="50"/>
      <c r="K668" s="45"/>
      <c r="L668" s="45"/>
      <c r="M668" s="45"/>
      <c r="N668" s="45"/>
      <c r="O668" s="54"/>
      <c r="P668" s="52"/>
      <c r="Q668" s="45"/>
      <c r="R668" s="46"/>
      <c r="S668" s="46"/>
      <c r="T668" s="46"/>
      <c r="U668" s="46"/>
      <c r="V668" s="46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8"/>
      <c r="AI668" s="48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  <c r="BQ668" s="47"/>
      <c r="BR668" s="47"/>
      <c r="BS668" s="47"/>
      <c r="BT668" s="47"/>
      <c r="BU668" s="47"/>
      <c r="BV668" s="47"/>
      <c r="BW668" s="47"/>
      <c r="BX668" s="47"/>
      <c r="BY668" s="47"/>
      <c r="BZ668" s="47"/>
      <c r="CA668" s="47"/>
      <c r="CB668" s="47"/>
      <c r="CC668" s="19"/>
      <c r="CD668" s="19"/>
      <c r="CE668" s="19"/>
      <c r="CF668" s="19"/>
      <c r="CG668" s="19"/>
      <c r="CH668" s="19"/>
      <c r="CI668" s="19"/>
      <c r="CJ668" s="19"/>
      <c r="CK668" s="19"/>
      <c r="CL668" s="19"/>
      <c r="CM668" s="19"/>
      <c r="CN668"/>
      <c r="CO668"/>
      <c r="CP668"/>
      <c r="CQ668"/>
      <c r="CR668"/>
      <c r="CS668"/>
      <c r="CT668"/>
      <c r="CU668"/>
      <c r="CV668" s="43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</row>
    <row r="669" spans="1:200" s="14" customFormat="1" ht="18.75">
      <c r="A669" s="16"/>
      <c r="B669" s="44"/>
      <c r="C669" s="44"/>
      <c r="D669" s="45"/>
      <c r="E669" s="45"/>
      <c r="F669" s="45"/>
      <c r="G669" s="45"/>
      <c r="H669" s="45"/>
      <c r="I669" s="45"/>
      <c r="J669" s="50"/>
      <c r="K669" s="45"/>
      <c r="L669" s="45"/>
      <c r="M669" s="45"/>
      <c r="N669" s="45"/>
      <c r="O669" s="63"/>
      <c r="P669" s="52"/>
      <c r="Q669" s="45"/>
      <c r="R669" s="46"/>
      <c r="S669" s="46"/>
      <c r="T669" s="46"/>
      <c r="U669" s="46"/>
      <c r="V669" s="46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8"/>
      <c r="AI669" s="48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  <c r="BN669" s="47"/>
      <c r="BO669" s="47"/>
      <c r="BP669" s="47"/>
      <c r="BQ669" s="47"/>
      <c r="BR669" s="47"/>
      <c r="BS669" s="47"/>
      <c r="BT669" s="47"/>
      <c r="BU669" s="47"/>
      <c r="BV669" s="47"/>
      <c r="BW669" s="47"/>
      <c r="BX669" s="47"/>
      <c r="BY669" s="47"/>
      <c r="BZ669" s="47"/>
      <c r="CA669" s="47"/>
      <c r="CB669" s="47"/>
      <c r="CC669" s="19"/>
      <c r="CD669" s="19"/>
      <c r="CE669" s="19"/>
      <c r="CF669" s="19"/>
      <c r="CG669" s="19"/>
      <c r="CH669" s="19"/>
      <c r="CI669" s="19"/>
      <c r="CJ669" s="19"/>
      <c r="CK669" s="19"/>
      <c r="CL669" s="19"/>
      <c r="CM669" s="19"/>
      <c r="CN669"/>
      <c r="CO669"/>
      <c r="CP669"/>
      <c r="CQ669"/>
      <c r="CR669"/>
      <c r="CS669"/>
      <c r="CT669"/>
      <c r="CU669"/>
      <c r="CV669" s="43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</row>
    <row r="670" spans="1:200" s="14" customFormat="1" ht="18.75">
      <c r="A670" s="16"/>
      <c r="B670" s="44"/>
      <c r="C670" s="44"/>
      <c r="D670" s="45"/>
      <c r="E670" s="45"/>
      <c r="F670" s="45"/>
      <c r="G670" s="45"/>
      <c r="H670" s="45"/>
      <c r="I670" s="45"/>
      <c r="J670" s="50"/>
      <c r="K670" s="45"/>
      <c r="L670" s="45"/>
      <c r="M670" s="45"/>
      <c r="N670" s="45"/>
      <c r="O670" s="54"/>
      <c r="P670" s="52"/>
      <c r="Q670" s="45"/>
      <c r="R670" s="46"/>
      <c r="S670" s="46"/>
      <c r="T670" s="46"/>
      <c r="U670" s="46"/>
      <c r="V670" s="46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8"/>
      <c r="AI670" s="48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  <c r="BQ670" s="47"/>
      <c r="BR670" s="47"/>
      <c r="BS670" s="47"/>
      <c r="BT670" s="47"/>
      <c r="BU670" s="47"/>
      <c r="BV670" s="47"/>
      <c r="BW670" s="47"/>
      <c r="BX670" s="47"/>
      <c r="BY670" s="47"/>
      <c r="BZ670" s="47"/>
      <c r="CA670" s="47"/>
      <c r="CB670" s="47"/>
      <c r="CC670" s="19"/>
      <c r="CD670" s="19"/>
      <c r="CE670" s="19"/>
      <c r="CF670" s="19"/>
      <c r="CG670" s="19"/>
      <c r="CH670" s="19"/>
      <c r="CI670" s="19"/>
      <c r="CJ670" s="19"/>
      <c r="CK670" s="19"/>
      <c r="CL670" s="19"/>
      <c r="CM670" s="19"/>
      <c r="CN670"/>
      <c r="CO670"/>
      <c r="CP670"/>
      <c r="CQ670"/>
      <c r="CR670"/>
      <c r="CS670"/>
      <c r="CT670"/>
      <c r="CU670"/>
      <c r="CV670" s="43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</row>
    <row r="671" spans="1:200" s="14" customFormat="1" ht="18.75">
      <c r="A671" s="16"/>
      <c r="B671" s="44"/>
      <c r="C671" s="44"/>
      <c r="D671" s="45"/>
      <c r="E671" s="45"/>
      <c r="F671" s="45"/>
      <c r="G671" s="45"/>
      <c r="H671" s="45"/>
      <c r="I671" s="45"/>
      <c r="J671" s="50"/>
      <c r="K671" s="45"/>
      <c r="L671" s="45"/>
      <c r="M671" s="45"/>
      <c r="N671" s="45"/>
      <c r="O671" s="54"/>
      <c r="P671" s="52"/>
      <c r="Q671" s="45"/>
      <c r="R671" s="46"/>
      <c r="S671" s="46"/>
      <c r="T671" s="46"/>
      <c r="U671" s="46"/>
      <c r="V671" s="46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8"/>
      <c r="AI671" s="48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  <c r="BO671" s="47"/>
      <c r="BP671" s="47"/>
      <c r="BQ671" s="47"/>
      <c r="BR671" s="47"/>
      <c r="BS671" s="47"/>
      <c r="BT671" s="47"/>
      <c r="BU671" s="47"/>
      <c r="BV671" s="47"/>
      <c r="BW671" s="47"/>
      <c r="BX671" s="47"/>
      <c r="BY671" s="47"/>
      <c r="BZ671" s="47"/>
      <c r="CA671" s="47"/>
      <c r="CB671" s="47"/>
      <c r="CC671" s="19"/>
      <c r="CD671" s="19"/>
      <c r="CE671" s="19"/>
      <c r="CF671" s="19"/>
      <c r="CG671" s="19"/>
      <c r="CH671" s="19"/>
      <c r="CI671" s="19"/>
      <c r="CJ671" s="19"/>
      <c r="CK671" s="19"/>
      <c r="CL671" s="19"/>
      <c r="CM671" s="19"/>
      <c r="CN671"/>
      <c r="CO671"/>
      <c r="CP671"/>
      <c r="CQ671"/>
      <c r="CR671"/>
      <c r="CS671"/>
      <c r="CT671"/>
      <c r="CU671"/>
      <c r="CV671" s="43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</row>
    <row r="672" spans="1:200" s="14" customFormat="1" ht="18.75">
      <c r="A672" s="16"/>
      <c r="B672" s="44"/>
      <c r="C672" s="44"/>
      <c r="D672" s="45"/>
      <c r="E672" s="45"/>
      <c r="F672" s="45"/>
      <c r="G672" s="45"/>
      <c r="H672" s="45"/>
      <c r="I672" s="45"/>
      <c r="J672" s="50"/>
      <c r="K672" s="45"/>
      <c r="L672" s="45"/>
      <c r="M672" s="45"/>
      <c r="N672" s="45"/>
      <c r="O672" s="54"/>
      <c r="P672" s="52"/>
      <c r="Q672" s="45"/>
      <c r="R672" s="46"/>
      <c r="S672" s="46"/>
      <c r="T672" s="46"/>
      <c r="U672" s="46"/>
      <c r="V672" s="46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8"/>
      <c r="AI672" s="48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  <c r="BN672" s="47"/>
      <c r="BO672" s="47"/>
      <c r="BP672" s="47"/>
      <c r="BQ672" s="47"/>
      <c r="BR672" s="47"/>
      <c r="BS672" s="47"/>
      <c r="BT672" s="47"/>
      <c r="BU672" s="47"/>
      <c r="BV672" s="47"/>
      <c r="BW672" s="47"/>
      <c r="BX672" s="47"/>
      <c r="BY672" s="47"/>
      <c r="BZ672" s="47"/>
      <c r="CA672" s="47"/>
      <c r="CB672" s="47"/>
      <c r="CC672" s="19"/>
      <c r="CD672" s="19"/>
      <c r="CE672" s="19"/>
      <c r="CF672" s="19"/>
      <c r="CG672" s="19"/>
      <c r="CH672" s="19"/>
      <c r="CI672" s="19"/>
      <c r="CJ672" s="19"/>
      <c r="CK672" s="19"/>
      <c r="CL672" s="19"/>
      <c r="CM672" s="19"/>
      <c r="CN672"/>
      <c r="CO672"/>
      <c r="CP672"/>
      <c r="CQ672"/>
      <c r="CR672"/>
      <c r="CS672"/>
      <c r="CT672"/>
      <c r="CU672"/>
      <c r="CV672" s="43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</row>
    <row r="673" spans="1:200" s="14" customFormat="1" ht="18.75">
      <c r="A673" s="16"/>
      <c r="B673" s="44"/>
      <c r="C673" s="44"/>
      <c r="D673" s="45"/>
      <c r="E673" s="45"/>
      <c r="F673" s="45"/>
      <c r="G673" s="45"/>
      <c r="H673" s="45"/>
      <c r="I673" s="45"/>
      <c r="J673" s="50"/>
      <c r="K673" s="45"/>
      <c r="L673" s="45"/>
      <c r="M673" s="45"/>
      <c r="N673" s="45"/>
      <c r="O673" s="54"/>
      <c r="P673" s="52"/>
      <c r="Q673" s="45"/>
      <c r="R673" s="46"/>
      <c r="S673" s="46"/>
      <c r="T673" s="46"/>
      <c r="U673" s="46"/>
      <c r="V673" s="46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8"/>
      <c r="AI673" s="48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47"/>
      <c r="BF673" s="47"/>
      <c r="BG673" s="47"/>
      <c r="BH673" s="47"/>
      <c r="BI673" s="47"/>
      <c r="BJ673" s="47"/>
      <c r="BK673" s="47"/>
      <c r="BL673" s="47"/>
      <c r="BM673" s="47"/>
      <c r="BN673" s="47"/>
      <c r="BO673" s="47"/>
      <c r="BP673" s="47"/>
      <c r="BQ673" s="47"/>
      <c r="BR673" s="47"/>
      <c r="BS673" s="47"/>
      <c r="BT673" s="47"/>
      <c r="BU673" s="47"/>
      <c r="BV673" s="47"/>
      <c r="BW673" s="47"/>
      <c r="BX673" s="47"/>
      <c r="BY673" s="47"/>
      <c r="BZ673" s="47"/>
      <c r="CA673" s="47"/>
      <c r="CB673" s="47"/>
      <c r="CC673" s="19"/>
      <c r="CD673" s="19"/>
      <c r="CE673" s="19"/>
      <c r="CF673" s="19"/>
      <c r="CG673" s="19"/>
      <c r="CH673" s="19"/>
      <c r="CI673" s="19"/>
      <c r="CJ673" s="19"/>
      <c r="CK673" s="19"/>
      <c r="CL673" s="19"/>
      <c r="CM673" s="19"/>
      <c r="CN673"/>
      <c r="CO673"/>
      <c r="CP673"/>
      <c r="CQ673"/>
      <c r="CR673"/>
      <c r="CS673"/>
      <c r="CT673"/>
      <c r="CU673"/>
      <c r="CV673" s="4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</row>
    <row r="674" spans="1:200" s="14" customFormat="1" ht="18.75">
      <c r="A674" s="16"/>
      <c r="B674" s="44"/>
      <c r="C674" s="44"/>
      <c r="D674" s="45"/>
      <c r="E674" s="45"/>
      <c r="F674" s="45"/>
      <c r="G674" s="45"/>
      <c r="H674" s="45"/>
      <c r="I674" s="45"/>
      <c r="J674" s="50"/>
      <c r="K674" s="45"/>
      <c r="L674" s="45"/>
      <c r="M674" s="45"/>
      <c r="N674" s="45"/>
      <c r="O674" s="54"/>
      <c r="P674" s="52"/>
      <c r="Q674" s="45"/>
      <c r="R674" s="46"/>
      <c r="S674" s="46"/>
      <c r="T674" s="46"/>
      <c r="U674" s="46"/>
      <c r="V674" s="46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8"/>
      <c r="AI674" s="48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47"/>
      <c r="BF674" s="47"/>
      <c r="BG674" s="47"/>
      <c r="BH674" s="47"/>
      <c r="BI674" s="47"/>
      <c r="BJ674" s="47"/>
      <c r="BK674" s="47"/>
      <c r="BL674" s="47"/>
      <c r="BM674" s="47"/>
      <c r="BN674" s="47"/>
      <c r="BO674" s="47"/>
      <c r="BP674" s="47"/>
      <c r="BQ674" s="47"/>
      <c r="BR674" s="47"/>
      <c r="BS674" s="47"/>
      <c r="BT674" s="47"/>
      <c r="BU674" s="47"/>
      <c r="BV674" s="47"/>
      <c r="BW674" s="47"/>
      <c r="BX674" s="47"/>
      <c r="BY674" s="47"/>
      <c r="BZ674" s="47"/>
      <c r="CA674" s="47"/>
      <c r="CB674" s="47"/>
      <c r="CC674" s="19"/>
      <c r="CD674" s="19"/>
      <c r="CE674" s="19"/>
      <c r="CF674" s="19"/>
      <c r="CG674" s="19"/>
      <c r="CH674" s="19"/>
      <c r="CI674" s="19"/>
      <c r="CJ674" s="19"/>
      <c r="CK674" s="19"/>
      <c r="CL674" s="19"/>
      <c r="CM674" s="19"/>
      <c r="CN674"/>
      <c r="CO674"/>
      <c r="CP674"/>
      <c r="CQ674"/>
      <c r="CR674"/>
      <c r="CS674"/>
      <c r="CT674"/>
      <c r="CU674"/>
      <c r="CV674" s="43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</row>
    <row r="675" spans="1:200" s="14" customFormat="1" ht="18.75">
      <c r="A675" s="16"/>
      <c r="B675" s="44"/>
      <c r="C675" s="44"/>
      <c r="D675" s="45"/>
      <c r="E675" s="45"/>
      <c r="F675" s="45"/>
      <c r="G675" s="45"/>
      <c r="H675" s="45"/>
      <c r="I675" s="45"/>
      <c r="J675" s="50"/>
      <c r="K675" s="45"/>
      <c r="L675" s="45"/>
      <c r="M675" s="45"/>
      <c r="N675" s="45"/>
      <c r="O675" s="54"/>
      <c r="P675" s="52"/>
      <c r="Q675" s="45"/>
      <c r="R675" s="46"/>
      <c r="S675" s="46"/>
      <c r="T675" s="46"/>
      <c r="U675" s="46"/>
      <c r="V675" s="46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8"/>
      <c r="AI675" s="48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  <c r="BQ675" s="47"/>
      <c r="BR675" s="47"/>
      <c r="BS675" s="47"/>
      <c r="BT675" s="47"/>
      <c r="BU675" s="47"/>
      <c r="BV675" s="47"/>
      <c r="BW675" s="47"/>
      <c r="BX675" s="47"/>
      <c r="BY675" s="47"/>
      <c r="BZ675" s="47"/>
      <c r="CA675" s="47"/>
      <c r="CB675" s="47"/>
      <c r="CC675" s="19"/>
      <c r="CD675" s="19"/>
      <c r="CE675" s="19"/>
      <c r="CF675" s="19"/>
      <c r="CG675" s="19"/>
      <c r="CH675" s="19"/>
      <c r="CI675" s="19"/>
      <c r="CJ675" s="19"/>
      <c r="CK675" s="19"/>
      <c r="CL675" s="19"/>
      <c r="CM675" s="19"/>
      <c r="CN675"/>
      <c r="CO675"/>
      <c r="CP675"/>
      <c r="CQ675"/>
      <c r="CR675"/>
      <c r="CS675"/>
      <c r="CT675"/>
      <c r="CU675"/>
      <c r="CV675" s="43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</row>
    <row r="676" spans="1:200" s="14" customFormat="1" ht="18.75">
      <c r="A676" s="16"/>
      <c r="B676" s="44"/>
      <c r="C676" s="44"/>
      <c r="D676" s="45"/>
      <c r="E676" s="45"/>
      <c r="F676" s="45"/>
      <c r="G676" s="45"/>
      <c r="H676" s="45"/>
      <c r="I676" s="45"/>
      <c r="J676" s="50"/>
      <c r="K676" s="45"/>
      <c r="L676" s="45"/>
      <c r="M676" s="45"/>
      <c r="N676" s="45"/>
      <c r="O676" s="54"/>
      <c r="P676" s="52"/>
      <c r="Q676" s="45"/>
      <c r="R676" s="46"/>
      <c r="S676" s="46"/>
      <c r="T676" s="46"/>
      <c r="U676" s="46"/>
      <c r="V676" s="46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8"/>
      <c r="AI676" s="48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  <c r="BQ676" s="47"/>
      <c r="BR676" s="47"/>
      <c r="BS676" s="47"/>
      <c r="BT676" s="47"/>
      <c r="BU676" s="47"/>
      <c r="BV676" s="47"/>
      <c r="BW676" s="47"/>
      <c r="BX676" s="47"/>
      <c r="BY676" s="47"/>
      <c r="BZ676" s="47"/>
      <c r="CA676" s="47"/>
      <c r="CB676" s="47"/>
      <c r="CC676" s="19"/>
      <c r="CD676" s="19"/>
      <c r="CE676" s="19"/>
      <c r="CF676" s="19"/>
      <c r="CG676" s="19"/>
      <c r="CH676" s="19"/>
      <c r="CI676" s="19"/>
      <c r="CJ676" s="19"/>
      <c r="CK676" s="19"/>
      <c r="CL676" s="19"/>
      <c r="CM676" s="19"/>
      <c r="CN676"/>
      <c r="CO676"/>
      <c r="CP676"/>
      <c r="CQ676"/>
      <c r="CR676"/>
      <c r="CS676"/>
      <c r="CT676"/>
      <c r="CU676"/>
      <c r="CV676" s="43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</row>
    <row r="677" spans="1:200" s="14" customFormat="1" ht="18.75">
      <c r="A677" s="16"/>
      <c r="B677" s="44"/>
      <c r="C677" s="44"/>
      <c r="D677" s="45"/>
      <c r="E677" s="45"/>
      <c r="F677" s="45"/>
      <c r="G677" s="45"/>
      <c r="H677" s="45"/>
      <c r="I677" s="45"/>
      <c r="J677" s="50"/>
      <c r="K677" s="45"/>
      <c r="L677" s="45"/>
      <c r="M677" s="45"/>
      <c r="N677" s="45"/>
      <c r="O677" s="54"/>
      <c r="P677" s="52"/>
      <c r="Q677" s="45"/>
      <c r="R677" s="46"/>
      <c r="S677" s="46"/>
      <c r="T677" s="46"/>
      <c r="U677" s="46"/>
      <c r="V677" s="46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8"/>
      <c r="AI677" s="48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  <c r="BN677" s="47"/>
      <c r="BO677" s="47"/>
      <c r="BP677" s="47"/>
      <c r="BQ677" s="47"/>
      <c r="BR677" s="47"/>
      <c r="BS677" s="47"/>
      <c r="BT677" s="47"/>
      <c r="BU677" s="47"/>
      <c r="BV677" s="47"/>
      <c r="BW677" s="47"/>
      <c r="BX677" s="47"/>
      <c r="BY677" s="47"/>
      <c r="BZ677" s="47"/>
      <c r="CA677" s="47"/>
      <c r="CB677" s="47"/>
      <c r="CC677" s="19"/>
      <c r="CD677" s="19"/>
      <c r="CE677" s="19"/>
      <c r="CF677" s="19"/>
      <c r="CG677" s="19"/>
      <c r="CH677" s="19"/>
      <c r="CI677" s="19"/>
      <c r="CJ677" s="19"/>
      <c r="CK677" s="19"/>
      <c r="CL677" s="19"/>
      <c r="CM677" s="19"/>
      <c r="CN677"/>
      <c r="CO677"/>
      <c r="CP677"/>
      <c r="CQ677"/>
      <c r="CR677"/>
      <c r="CS677"/>
      <c r="CT677"/>
      <c r="CU677"/>
      <c r="CV677" s="43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</row>
    <row r="678" spans="1:200" s="14" customFormat="1" ht="18.75">
      <c r="A678" s="16"/>
      <c r="B678" s="44"/>
      <c r="C678" s="44"/>
      <c r="D678" s="45"/>
      <c r="E678" s="45"/>
      <c r="F678" s="45"/>
      <c r="G678" s="45"/>
      <c r="H678" s="45"/>
      <c r="I678" s="45"/>
      <c r="J678" s="50"/>
      <c r="K678" s="45"/>
      <c r="L678" s="45"/>
      <c r="M678" s="45"/>
      <c r="N678" s="45"/>
      <c r="O678" s="54"/>
      <c r="P678" s="52"/>
      <c r="Q678" s="45"/>
      <c r="R678" s="46"/>
      <c r="S678" s="46"/>
      <c r="T678" s="46"/>
      <c r="U678" s="46"/>
      <c r="V678" s="46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8"/>
      <c r="AI678" s="48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  <c r="BN678" s="47"/>
      <c r="BO678" s="47"/>
      <c r="BP678" s="47"/>
      <c r="BQ678" s="47"/>
      <c r="BR678" s="47"/>
      <c r="BS678" s="47"/>
      <c r="BT678" s="47"/>
      <c r="BU678" s="47"/>
      <c r="BV678" s="47"/>
      <c r="BW678" s="47"/>
      <c r="BX678" s="47"/>
      <c r="BY678" s="47"/>
      <c r="BZ678" s="47"/>
      <c r="CA678" s="47"/>
      <c r="CB678" s="47"/>
      <c r="CC678" s="19"/>
      <c r="CD678" s="19"/>
      <c r="CE678" s="19"/>
      <c r="CF678" s="19"/>
      <c r="CG678" s="19"/>
      <c r="CH678" s="19"/>
      <c r="CI678" s="19"/>
      <c r="CJ678" s="19"/>
      <c r="CK678" s="19"/>
      <c r="CL678" s="19"/>
      <c r="CM678" s="19"/>
      <c r="CN678"/>
      <c r="CO678"/>
      <c r="CP678"/>
      <c r="CQ678"/>
      <c r="CR678"/>
      <c r="CS678"/>
      <c r="CT678"/>
      <c r="CU678"/>
      <c r="CV678" s="43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</row>
    <row r="679" spans="1:200" s="14" customFormat="1" ht="18.75">
      <c r="A679" s="16"/>
      <c r="B679" s="44"/>
      <c r="C679" s="44"/>
      <c r="D679" s="45"/>
      <c r="E679" s="45"/>
      <c r="F679" s="45"/>
      <c r="G679" s="45"/>
      <c r="H679" s="45"/>
      <c r="I679" s="45"/>
      <c r="J679" s="50"/>
      <c r="K679" s="45"/>
      <c r="L679" s="45"/>
      <c r="M679" s="45"/>
      <c r="N679" s="45"/>
      <c r="O679" s="54"/>
      <c r="P679" s="52"/>
      <c r="Q679" s="45"/>
      <c r="R679" s="46"/>
      <c r="S679" s="46"/>
      <c r="T679" s="46"/>
      <c r="U679" s="46"/>
      <c r="V679" s="46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8"/>
      <c r="AI679" s="48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  <c r="BN679" s="47"/>
      <c r="BO679" s="47"/>
      <c r="BP679" s="47"/>
      <c r="BQ679" s="47"/>
      <c r="BR679" s="47"/>
      <c r="BS679" s="47"/>
      <c r="BT679" s="47"/>
      <c r="BU679" s="47"/>
      <c r="BV679" s="47"/>
      <c r="BW679" s="47"/>
      <c r="BX679" s="47"/>
      <c r="BY679" s="47"/>
      <c r="BZ679" s="47"/>
      <c r="CA679" s="47"/>
      <c r="CB679" s="47"/>
      <c r="CC679" s="19"/>
      <c r="CD679" s="19"/>
      <c r="CE679" s="19"/>
      <c r="CF679" s="19"/>
      <c r="CG679" s="19"/>
      <c r="CH679" s="19"/>
      <c r="CI679" s="19"/>
      <c r="CJ679" s="19"/>
      <c r="CK679" s="19"/>
      <c r="CL679" s="19"/>
      <c r="CM679" s="19"/>
      <c r="CN679"/>
      <c r="CO679"/>
      <c r="CP679"/>
      <c r="CQ679"/>
      <c r="CR679"/>
      <c r="CS679"/>
      <c r="CT679"/>
      <c r="CU679"/>
      <c r="CV679" s="43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</row>
    <row r="680" spans="1:200" s="14" customFormat="1" ht="18.75">
      <c r="A680" s="16"/>
      <c r="B680" s="44"/>
      <c r="C680" s="44"/>
      <c r="D680" s="45"/>
      <c r="E680" s="45"/>
      <c r="F680" s="45"/>
      <c r="G680" s="45"/>
      <c r="H680" s="45"/>
      <c r="I680" s="45"/>
      <c r="J680" s="50"/>
      <c r="K680" s="45"/>
      <c r="L680" s="45"/>
      <c r="M680" s="45"/>
      <c r="N680" s="45"/>
      <c r="O680" s="54"/>
      <c r="P680" s="52"/>
      <c r="Q680" s="45"/>
      <c r="R680" s="46"/>
      <c r="S680" s="46"/>
      <c r="T680" s="46"/>
      <c r="U680" s="46"/>
      <c r="V680" s="46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8"/>
      <c r="AI680" s="48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47"/>
      <c r="BF680" s="47"/>
      <c r="BG680" s="47"/>
      <c r="BH680" s="47"/>
      <c r="BI680" s="47"/>
      <c r="BJ680" s="47"/>
      <c r="BK680" s="47"/>
      <c r="BL680" s="47"/>
      <c r="BM680" s="47"/>
      <c r="BN680" s="47"/>
      <c r="BO680" s="47"/>
      <c r="BP680" s="47"/>
      <c r="BQ680" s="47"/>
      <c r="BR680" s="47"/>
      <c r="BS680" s="47"/>
      <c r="BT680" s="47"/>
      <c r="BU680" s="47"/>
      <c r="BV680" s="47"/>
      <c r="BW680" s="47"/>
      <c r="BX680" s="47"/>
      <c r="BY680" s="47"/>
      <c r="BZ680" s="47"/>
      <c r="CA680" s="47"/>
      <c r="CB680" s="47"/>
      <c r="CC680" s="19"/>
      <c r="CD680" s="19"/>
      <c r="CE680" s="19"/>
      <c r="CF680" s="19"/>
      <c r="CG680" s="19"/>
      <c r="CH680" s="19"/>
      <c r="CI680" s="19"/>
      <c r="CJ680" s="19"/>
      <c r="CK680" s="19"/>
      <c r="CL680" s="19"/>
      <c r="CM680" s="19"/>
      <c r="CN680"/>
      <c r="CO680"/>
      <c r="CP680"/>
      <c r="CQ680"/>
      <c r="CR680"/>
      <c r="CS680"/>
      <c r="CT680"/>
      <c r="CU680"/>
      <c r="CV680" s="43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</row>
    <row r="681" spans="1:200" s="14" customFormat="1" ht="18.75">
      <c r="A681" s="16"/>
      <c r="B681" s="44"/>
      <c r="C681" s="44"/>
      <c r="D681" s="45"/>
      <c r="E681" s="45"/>
      <c r="F681" s="45"/>
      <c r="G681" s="45"/>
      <c r="H681" s="45"/>
      <c r="I681" s="45"/>
      <c r="J681" s="50"/>
      <c r="K681" s="45"/>
      <c r="L681" s="45"/>
      <c r="M681" s="45"/>
      <c r="N681" s="45"/>
      <c r="O681" s="54"/>
      <c r="P681" s="52"/>
      <c r="Q681" s="45"/>
      <c r="R681" s="46"/>
      <c r="S681" s="46"/>
      <c r="T681" s="46"/>
      <c r="U681" s="46"/>
      <c r="V681" s="46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8"/>
      <c r="AI681" s="48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47"/>
      <c r="BF681" s="47"/>
      <c r="BG681" s="47"/>
      <c r="BH681" s="47"/>
      <c r="BI681" s="47"/>
      <c r="BJ681" s="47"/>
      <c r="BK681" s="47"/>
      <c r="BL681" s="47"/>
      <c r="BM681" s="47"/>
      <c r="BN681" s="47"/>
      <c r="BO681" s="47"/>
      <c r="BP681" s="47"/>
      <c r="BQ681" s="47"/>
      <c r="BR681" s="47"/>
      <c r="BS681" s="47"/>
      <c r="BT681" s="47"/>
      <c r="BU681" s="47"/>
      <c r="BV681" s="47"/>
      <c r="BW681" s="47"/>
      <c r="BX681" s="47"/>
      <c r="BY681" s="47"/>
      <c r="BZ681" s="47"/>
      <c r="CA681" s="47"/>
      <c r="CB681" s="47"/>
      <c r="CC681" s="19"/>
      <c r="CD681" s="19"/>
      <c r="CE681" s="19"/>
      <c r="CF681" s="19"/>
      <c r="CG681" s="19"/>
      <c r="CH681" s="19"/>
      <c r="CI681" s="19"/>
      <c r="CJ681" s="19"/>
      <c r="CK681" s="19"/>
      <c r="CL681" s="19"/>
      <c r="CM681" s="19"/>
      <c r="CN681"/>
      <c r="CO681"/>
      <c r="CP681"/>
      <c r="CQ681"/>
      <c r="CR681"/>
      <c r="CS681"/>
      <c r="CT681"/>
      <c r="CU681"/>
      <c r="CV681" s="43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</row>
    <row r="682" spans="1:200" s="14" customFormat="1" ht="18.75">
      <c r="A682" s="16"/>
      <c r="B682" s="44"/>
      <c r="C682" s="44"/>
      <c r="D682" s="45"/>
      <c r="E682" s="45"/>
      <c r="F682" s="45"/>
      <c r="G682" s="45"/>
      <c r="H682" s="45"/>
      <c r="I682" s="45"/>
      <c r="J682" s="50"/>
      <c r="K682" s="45"/>
      <c r="L682" s="45"/>
      <c r="M682" s="45"/>
      <c r="N682" s="45"/>
      <c r="O682" s="66"/>
      <c r="P682" s="52"/>
      <c r="Q682" s="45"/>
      <c r="R682" s="46"/>
      <c r="S682" s="46"/>
      <c r="T682" s="46"/>
      <c r="U682" s="46"/>
      <c r="V682" s="46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8"/>
      <c r="AI682" s="48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47"/>
      <c r="BF682" s="47"/>
      <c r="BG682" s="47"/>
      <c r="BH682" s="47"/>
      <c r="BI682" s="47"/>
      <c r="BJ682" s="47"/>
      <c r="BK682" s="47"/>
      <c r="BL682" s="47"/>
      <c r="BM682" s="47"/>
      <c r="BN682" s="47"/>
      <c r="BO682" s="47"/>
      <c r="BP682" s="47"/>
      <c r="BQ682" s="47"/>
      <c r="BR682" s="47"/>
      <c r="BS682" s="47"/>
      <c r="BT682" s="47"/>
      <c r="BU682" s="47"/>
      <c r="BV682" s="47"/>
      <c r="BW682" s="47"/>
      <c r="BX682" s="47"/>
      <c r="BY682" s="47"/>
      <c r="BZ682" s="47"/>
      <c r="CA682" s="47"/>
      <c r="CB682" s="47"/>
      <c r="CC682" s="19"/>
      <c r="CD682" s="19"/>
      <c r="CE682" s="19"/>
      <c r="CF682" s="19"/>
      <c r="CG682" s="19"/>
      <c r="CH682" s="19"/>
      <c r="CI682" s="19"/>
      <c r="CJ682" s="19"/>
      <c r="CK682" s="19"/>
      <c r="CL682" s="19"/>
      <c r="CM682" s="19"/>
      <c r="CN682"/>
      <c r="CO682"/>
      <c r="CP682"/>
      <c r="CQ682"/>
      <c r="CR682"/>
      <c r="CS682"/>
      <c r="CT682"/>
      <c r="CU682"/>
      <c r="CV682" s="43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</row>
    <row r="683" spans="1:200" s="14" customFormat="1" ht="18.75">
      <c r="A683" s="16"/>
      <c r="B683" s="44"/>
      <c r="C683" s="44"/>
      <c r="D683" s="45"/>
      <c r="E683" s="45"/>
      <c r="F683" s="45"/>
      <c r="G683" s="45"/>
      <c r="H683" s="45"/>
      <c r="I683" s="45"/>
      <c r="J683" s="50"/>
      <c r="K683" s="45"/>
      <c r="L683" s="45"/>
      <c r="M683" s="45"/>
      <c r="N683" s="45"/>
      <c r="O683" s="54"/>
      <c r="P683" s="52"/>
      <c r="Q683" s="45"/>
      <c r="R683" s="46"/>
      <c r="S683" s="46"/>
      <c r="T683" s="46"/>
      <c r="U683" s="46"/>
      <c r="V683" s="46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/>
      <c r="AH683" s="48"/>
      <c r="AI683" s="48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47"/>
      <c r="BE683" s="47"/>
      <c r="BF683" s="47"/>
      <c r="BG683" s="47"/>
      <c r="BH683" s="47"/>
      <c r="BI683" s="47"/>
      <c r="BJ683" s="47"/>
      <c r="BK683" s="47"/>
      <c r="BL683" s="47"/>
      <c r="BM683" s="47"/>
      <c r="BN683" s="47"/>
      <c r="BO683" s="47"/>
      <c r="BP683" s="47"/>
      <c r="BQ683" s="47"/>
      <c r="BR683" s="47"/>
      <c r="BS683" s="47"/>
      <c r="BT683" s="47"/>
      <c r="BU683" s="47"/>
      <c r="BV683" s="47"/>
      <c r="BW683" s="47"/>
      <c r="BX683" s="47"/>
      <c r="BY683" s="47"/>
      <c r="BZ683" s="47"/>
      <c r="CA683" s="47"/>
      <c r="CB683" s="47"/>
      <c r="CC683" s="19"/>
      <c r="CD683" s="19"/>
      <c r="CE683" s="19"/>
      <c r="CF683" s="19"/>
      <c r="CG683" s="19"/>
      <c r="CH683" s="19"/>
      <c r="CI683" s="19"/>
      <c r="CJ683" s="19"/>
      <c r="CK683" s="19"/>
      <c r="CL683" s="19"/>
      <c r="CM683" s="19"/>
      <c r="CN683"/>
      <c r="CO683"/>
      <c r="CP683"/>
      <c r="CQ683"/>
      <c r="CR683"/>
      <c r="CS683"/>
      <c r="CT683"/>
      <c r="CU683"/>
      <c r="CV683" s="4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</row>
    <row r="684" spans="1:200" s="14" customFormat="1" ht="18.75">
      <c r="A684" s="16"/>
      <c r="B684" s="44"/>
      <c r="C684" s="44"/>
      <c r="D684" s="45"/>
      <c r="E684" s="45"/>
      <c r="F684" s="45"/>
      <c r="G684" s="45"/>
      <c r="H684" s="45"/>
      <c r="I684" s="45"/>
      <c r="J684" s="50"/>
      <c r="K684" s="45"/>
      <c r="L684" s="45"/>
      <c r="M684" s="45"/>
      <c r="N684" s="45"/>
      <c r="O684" s="53"/>
      <c r="P684" s="52"/>
      <c r="Q684" s="45"/>
      <c r="R684" s="46"/>
      <c r="S684" s="46"/>
      <c r="T684" s="46"/>
      <c r="U684" s="46"/>
      <c r="V684" s="46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8"/>
      <c r="AI684" s="48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47"/>
      <c r="BF684" s="47"/>
      <c r="BG684" s="47"/>
      <c r="BH684" s="47"/>
      <c r="BI684" s="47"/>
      <c r="BJ684" s="47"/>
      <c r="BK684" s="47"/>
      <c r="BL684" s="47"/>
      <c r="BM684" s="47"/>
      <c r="BN684" s="47"/>
      <c r="BO684" s="47"/>
      <c r="BP684" s="47"/>
      <c r="BQ684" s="47"/>
      <c r="BR684" s="47"/>
      <c r="BS684" s="47"/>
      <c r="BT684" s="47"/>
      <c r="BU684" s="47"/>
      <c r="BV684" s="47"/>
      <c r="BW684" s="47"/>
      <c r="BX684" s="47"/>
      <c r="BY684" s="47"/>
      <c r="BZ684" s="47"/>
      <c r="CA684" s="47"/>
      <c r="CB684" s="47"/>
      <c r="CC684" s="19"/>
      <c r="CD684" s="19"/>
      <c r="CE684" s="19"/>
      <c r="CF684" s="19"/>
      <c r="CG684" s="19"/>
      <c r="CH684" s="19"/>
      <c r="CI684" s="19"/>
      <c r="CJ684" s="19"/>
      <c r="CK684" s="19"/>
      <c r="CL684" s="19"/>
      <c r="CM684" s="19"/>
      <c r="CN684"/>
      <c r="CO684"/>
      <c r="CP684"/>
      <c r="CQ684"/>
      <c r="CR684"/>
      <c r="CS684"/>
      <c r="CT684"/>
      <c r="CU684"/>
      <c r="CV684" s="43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</row>
    <row r="685" spans="1:200" s="14" customFormat="1" ht="18.75">
      <c r="A685" s="16"/>
      <c r="B685" s="44"/>
      <c r="C685" s="44"/>
      <c r="D685" s="45"/>
      <c r="E685" s="45"/>
      <c r="F685" s="45"/>
      <c r="G685" s="45"/>
      <c r="H685" s="45"/>
      <c r="I685" s="45"/>
      <c r="J685" s="50"/>
      <c r="K685" s="45"/>
      <c r="L685" s="45"/>
      <c r="M685" s="45"/>
      <c r="N685" s="45"/>
      <c r="O685" s="54"/>
      <c r="P685" s="52"/>
      <c r="Q685" s="45"/>
      <c r="R685" s="46"/>
      <c r="S685" s="46"/>
      <c r="T685" s="46"/>
      <c r="U685" s="46"/>
      <c r="V685" s="46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8"/>
      <c r="AI685" s="48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47"/>
      <c r="BF685" s="47"/>
      <c r="BG685" s="47"/>
      <c r="BH685" s="47"/>
      <c r="BI685" s="47"/>
      <c r="BJ685" s="47"/>
      <c r="BK685" s="47"/>
      <c r="BL685" s="47"/>
      <c r="BM685" s="47"/>
      <c r="BN685" s="47"/>
      <c r="BO685" s="47"/>
      <c r="BP685" s="47"/>
      <c r="BQ685" s="47"/>
      <c r="BR685" s="47"/>
      <c r="BS685" s="47"/>
      <c r="BT685" s="47"/>
      <c r="BU685" s="47"/>
      <c r="BV685" s="47"/>
      <c r="BW685" s="47"/>
      <c r="BX685" s="47"/>
      <c r="BY685" s="47"/>
      <c r="BZ685" s="47"/>
      <c r="CA685" s="47"/>
      <c r="CB685" s="47"/>
      <c r="CC685" s="19"/>
      <c r="CD685" s="19"/>
      <c r="CE685" s="19"/>
      <c r="CF685" s="19"/>
      <c r="CG685" s="19"/>
      <c r="CH685" s="19"/>
      <c r="CI685" s="19"/>
      <c r="CJ685" s="19"/>
      <c r="CK685" s="19"/>
      <c r="CL685" s="19"/>
      <c r="CM685" s="19"/>
      <c r="CN685"/>
      <c r="CO685"/>
      <c r="CP685"/>
      <c r="CQ685"/>
      <c r="CR685"/>
      <c r="CS685"/>
      <c r="CT685"/>
      <c r="CU685"/>
      <c r="CV685" s="43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</row>
    <row r="686" spans="1:200" s="14" customFormat="1" ht="18.75">
      <c r="A686" s="16"/>
      <c r="B686" s="44"/>
      <c r="C686" s="44"/>
      <c r="D686" s="45"/>
      <c r="E686" s="45"/>
      <c r="F686" s="45"/>
      <c r="G686" s="45"/>
      <c r="H686" s="45"/>
      <c r="I686" s="45"/>
      <c r="J686" s="50"/>
      <c r="K686" s="45"/>
      <c r="L686" s="45"/>
      <c r="M686" s="45"/>
      <c r="N686" s="45"/>
      <c r="O686" s="54"/>
      <c r="P686" s="52"/>
      <c r="Q686" s="45"/>
      <c r="R686" s="46"/>
      <c r="S686" s="46"/>
      <c r="T686" s="46"/>
      <c r="U686" s="46"/>
      <c r="V686" s="46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8"/>
      <c r="AI686" s="48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47"/>
      <c r="BF686" s="47"/>
      <c r="BG686" s="47"/>
      <c r="BH686" s="47"/>
      <c r="BI686" s="47"/>
      <c r="BJ686" s="47"/>
      <c r="BK686" s="47"/>
      <c r="BL686" s="47"/>
      <c r="BM686" s="47"/>
      <c r="BN686" s="47"/>
      <c r="BO686" s="47"/>
      <c r="BP686" s="47"/>
      <c r="BQ686" s="47"/>
      <c r="BR686" s="47"/>
      <c r="BS686" s="47"/>
      <c r="BT686" s="47"/>
      <c r="BU686" s="47"/>
      <c r="BV686" s="47"/>
      <c r="BW686" s="47"/>
      <c r="BX686" s="47"/>
      <c r="BY686" s="47"/>
      <c r="BZ686" s="47"/>
      <c r="CA686" s="47"/>
      <c r="CB686" s="47"/>
      <c r="CC686" s="19"/>
      <c r="CD686" s="19"/>
      <c r="CE686" s="19"/>
      <c r="CF686" s="19"/>
      <c r="CG686" s="19"/>
      <c r="CH686" s="19"/>
      <c r="CI686" s="19"/>
      <c r="CJ686" s="19"/>
      <c r="CK686" s="19"/>
      <c r="CL686" s="19"/>
      <c r="CM686" s="19"/>
      <c r="CN686"/>
      <c r="CO686"/>
      <c r="CP686"/>
      <c r="CQ686"/>
      <c r="CR686"/>
      <c r="CS686"/>
      <c r="CT686"/>
      <c r="CU686"/>
      <c r="CV686" s="43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</row>
    <row r="687" spans="1:200" s="14" customFormat="1" ht="18.75">
      <c r="A687" s="16"/>
      <c r="B687" s="44"/>
      <c r="C687" s="44"/>
      <c r="D687" s="45"/>
      <c r="E687" s="45"/>
      <c r="F687" s="45"/>
      <c r="G687" s="45"/>
      <c r="H687" s="45"/>
      <c r="I687" s="45"/>
      <c r="J687" s="50"/>
      <c r="K687" s="45"/>
      <c r="L687" s="45"/>
      <c r="M687" s="45"/>
      <c r="N687" s="45"/>
      <c r="O687" s="54"/>
      <c r="P687" s="52"/>
      <c r="Q687" s="45"/>
      <c r="R687" s="46"/>
      <c r="S687" s="46"/>
      <c r="T687" s="46"/>
      <c r="U687" s="46"/>
      <c r="V687" s="46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8"/>
      <c r="AI687" s="48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  <c r="BN687" s="47"/>
      <c r="BO687" s="47"/>
      <c r="BP687" s="47"/>
      <c r="BQ687" s="47"/>
      <c r="BR687" s="47"/>
      <c r="BS687" s="47"/>
      <c r="BT687" s="47"/>
      <c r="BU687" s="47"/>
      <c r="BV687" s="47"/>
      <c r="BW687" s="47"/>
      <c r="BX687" s="47"/>
      <c r="BY687" s="47"/>
      <c r="BZ687" s="47"/>
      <c r="CA687" s="47"/>
      <c r="CB687" s="47"/>
      <c r="CC687" s="19"/>
      <c r="CD687" s="19"/>
      <c r="CE687" s="19"/>
      <c r="CF687" s="19"/>
      <c r="CG687" s="19"/>
      <c r="CH687" s="19"/>
      <c r="CI687" s="19"/>
      <c r="CJ687" s="19"/>
      <c r="CK687" s="19"/>
      <c r="CL687" s="19"/>
      <c r="CM687" s="19"/>
      <c r="CN687"/>
      <c r="CO687"/>
      <c r="CP687"/>
      <c r="CQ687"/>
      <c r="CR687"/>
      <c r="CS687"/>
      <c r="CT687"/>
      <c r="CU687"/>
      <c r="CV687" s="43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</row>
    <row r="688" spans="1:200" s="14" customFormat="1" ht="18.75">
      <c r="A688" s="16"/>
      <c r="B688" s="44"/>
      <c r="C688" s="44"/>
      <c r="D688" s="45"/>
      <c r="E688" s="45"/>
      <c r="F688" s="45"/>
      <c r="G688" s="45"/>
      <c r="H688" s="45"/>
      <c r="I688" s="45"/>
      <c r="J688" s="50"/>
      <c r="K688" s="45"/>
      <c r="L688" s="45"/>
      <c r="M688" s="45"/>
      <c r="N688" s="45"/>
      <c r="O688" s="53"/>
      <c r="P688" s="52"/>
      <c r="Q688" s="45"/>
      <c r="R688" s="46"/>
      <c r="S688" s="46"/>
      <c r="T688" s="46"/>
      <c r="U688" s="46"/>
      <c r="V688" s="46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8"/>
      <c r="AI688" s="48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  <c r="BN688" s="47"/>
      <c r="BO688" s="47"/>
      <c r="BP688" s="47"/>
      <c r="BQ688" s="47"/>
      <c r="BR688" s="47"/>
      <c r="BS688" s="47"/>
      <c r="BT688" s="47"/>
      <c r="BU688" s="47"/>
      <c r="BV688" s="47"/>
      <c r="BW688" s="47"/>
      <c r="BX688" s="47"/>
      <c r="BY688" s="47"/>
      <c r="BZ688" s="47"/>
      <c r="CA688" s="47"/>
      <c r="CB688" s="47"/>
      <c r="CC688" s="19"/>
      <c r="CD688" s="19"/>
      <c r="CE688" s="19"/>
      <c r="CF688" s="19"/>
      <c r="CG688" s="19"/>
      <c r="CH688" s="19"/>
      <c r="CI688" s="19"/>
      <c r="CJ688" s="19"/>
      <c r="CK688" s="19"/>
      <c r="CL688" s="19"/>
      <c r="CM688" s="19"/>
      <c r="CN688"/>
      <c r="CO688"/>
      <c r="CP688"/>
      <c r="CQ688"/>
      <c r="CR688"/>
      <c r="CS688"/>
      <c r="CT688"/>
      <c r="CU688"/>
      <c r="CV688" s="43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</row>
    <row r="689" spans="1:200" s="14" customFormat="1" ht="18.75">
      <c r="A689" s="16"/>
      <c r="B689" s="44"/>
      <c r="C689" s="44"/>
      <c r="D689" s="45"/>
      <c r="E689" s="45"/>
      <c r="F689" s="45"/>
      <c r="G689" s="45"/>
      <c r="H689" s="45"/>
      <c r="I689" s="45"/>
      <c r="J689" s="50"/>
      <c r="K689" s="45"/>
      <c r="L689" s="45"/>
      <c r="M689" s="45"/>
      <c r="N689" s="45"/>
      <c r="O689" s="54"/>
      <c r="P689" s="52"/>
      <c r="Q689" s="45"/>
      <c r="R689" s="46"/>
      <c r="S689" s="46"/>
      <c r="T689" s="46"/>
      <c r="U689" s="46"/>
      <c r="V689" s="46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8"/>
      <c r="AI689" s="48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47"/>
      <c r="BF689" s="47"/>
      <c r="BG689" s="47"/>
      <c r="BH689" s="47"/>
      <c r="BI689" s="47"/>
      <c r="BJ689" s="47"/>
      <c r="BK689" s="47"/>
      <c r="BL689" s="47"/>
      <c r="BM689" s="47"/>
      <c r="BN689" s="47"/>
      <c r="BO689" s="47"/>
      <c r="BP689" s="47"/>
      <c r="BQ689" s="47"/>
      <c r="BR689" s="47"/>
      <c r="BS689" s="47"/>
      <c r="BT689" s="47"/>
      <c r="BU689" s="47"/>
      <c r="BV689" s="47"/>
      <c r="BW689" s="47"/>
      <c r="BX689" s="47"/>
      <c r="BY689" s="47"/>
      <c r="BZ689" s="47"/>
      <c r="CA689" s="47"/>
      <c r="CB689" s="47"/>
      <c r="CC689" s="19"/>
      <c r="CD689" s="19"/>
      <c r="CE689" s="19"/>
      <c r="CF689" s="19"/>
      <c r="CG689" s="19"/>
      <c r="CH689" s="19"/>
      <c r="CI689" s="19"/>
      <c r="CJ689" s="19"/>
      <c r="CK689" s="19"/>
      <c r="CL689" s="19"/>
      <c r="CM689" s="19"/>
      <c r="CN689"/>
      <c r="CO689"/>
      <c r="CP689"/>
      <c r="CQ689"/>
      <c r="CR689"/>
      <c r="CS689"/>
      <c r="CT689"/>
      <c r="CU689"/>
      <c r="CV689" s="43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</row>
    <row r="690" spans="1:200" s="14" customFormat="1" ht="18.75">
      <c r="A690" s="16"/>
      <c r="B690" s="44"/>
      <c r="C690" s="44"/>
      <c r="D690" s="45"/>
      <c r="E690" s="45"/>
      <c r="F690" s="45"/>
      <c r="G690" s="45"/>
      <c r="H690" s="45"/>
      <c r="I690" s="45"/>
      <c r="J690" s="50"/>
      <c r="K690" s="45"/>
      <c r="L690" s="45"/>
      <c r="M690" s="45"/>
      <c r="N690" s="45"/>
      <c r="O690" s="54"/>
      <c r="P690" s="52"/>
      <c r="Q690" s="45"/>
      <c r="R690" s="46"/>
      <c r="S690" s="46"/>
      <c r="T690" s="46"/>
      <c r="U690" s="46"/>
      <c r="V690" s="46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8"/>
      <c r="AI690" s="48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  <c r="BN690" s="47"/>
      <c r="BO690" s="47"/>
      <c r="BP690" s="47"/>
      <c r="BQ690" s="47"/>
      <c r="BR690" s="47"/>
      <c r="BS690" s="47"/>
      <c r="BT690" s="47"/>
      <c r="BU690" s="47"/>
      <c r="BV690" s="47"/>
      <c r="BW690" s="47"/>
      <c r="BX690" s="47"/>
      <c r="BY690" s="47"/>
      <c r="BZ690" s="47"/>
      <c r="CA690" s="47"/>
      <c r="CB690" s="47"/>
      <c r="CC690" s="19"/>
      <c r="CD690" s="19"/>
      <c r="CE690" s="19"/>
      <c r="CF690" s="19"/>
      <c r="CG690" s="19"/>
      <c r="CH690" s="19"/>
      <c r="CI690" s="19"/>
      <c r="CJ690" s="19"/>
      <c r="CK690" s="19"/>
      <c r="CL690" s="19"/>
      <c r="CM690" s="19"/>
      <c r="CN690"/>
      <c r="CO690"/>
      <c r="CP690"/>
      <c r="CQ690"/>
      <c r="CR690"/>
      <c r="CS690"/>
      <c r="CT690"/>
      <c r="CU690"/>
      <c r="CV690" s="43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</row>
    <row r="691" spans="1:200" s="14" customFormat="1" ht="18.75">
      <c r="A691" s="16"/>
      <c r="B691" s="44"/>
      <c r="C691" s="44"/>
      <c r="D691" s="45"/>
      <c r="E691" s="45"/>
      <c r="F691" s="45"/>
      <c r="G691" s="45"/>
      <c r="H691" s="45"/>
      <c r="I691" s="45"/>
      <c r="J691" s="50"/>
      <c r="K691" s="45"/>
      <c r="L691" s="45"/>
      <c r="M691" s="45"/>
      <c r="N691" s="45"/>
      <c r="O691" s="54"/>
      <c r="P691" s="52"/>
      <c r="Q691" s="45"/>
      <c r="R691" s="46"/>
      <c r="S691" s="46"/>
      <c r="T691" s="46"/>
      <c r="U691" s="46"/>
      <c r="V691" s="46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8"/>
      <c r="AI691" s="48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47"/>
      <c r="BF691" s="47"/>
      <c r="BG691" s="47"/>
      <c r="BH691" s="47"/>
      <c r="BI691" s="47"/>
      <c r="BJ691" s="47"/>
      <c r="BK691" s="47"/>
      <c r="BL691" s="47"/>
      <c r="BM691" s="47"/>
      <c r="BN691" s="47"/>
      <c r="BO691" s="47"/>
      <c r="BP691" s="47"/>
      <c r="BQ691" s="47"/>
      <c r="BR691" s="47"/>
      <c r="BS691" s="47"/>
      <c r="BT691" s="47"/>
      <c r="BU691" s="47"/>
      <c r="BV691" s="47"/>
      <c r="BW691" s="47"/>
      <c r="BX691" s="47"/>
      <c r="BY691" s="47"/>
      <c r="BZ691" s="47"/>
      <c r="CA691" s="47"/>
      <c r="CB691" s="47"/>
      <c r="CC691" s="19"/>
      <c r="CD691" s="19"/>
      <c r="CE691" s="19"/>
      <c r="CF691" s="19"/>
      <c r="CG691" s="19"/>
      <c r="CH691" s="19"/>
      <c r="CI691" s="19"/>
      <c r="CJ691" s="19"/>
      <c r="CK691" s="19"/>
      <c r="CL691" s="19"/>
      <c r="CM691" s="19"/>
      <c r="CN691"/>
      <c r="CO691"/>
      <c r="CP691"/>
      <c r="CQ691"/>
      <c r="CR691"/>
      <c r="CS691"/>
      <c r="CT691"/>
      <c r="CU691"/>
      <c r="CV691" s="43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</row>
    <row r="692" spans="1:200" s="14" customFormat="1" ht="18.75">
      <c r="A692" s="16"/>
      <c r="B692" s="44"/>
      <c r="C692" s="44"/>
      <c r="D692" s="45"/>
      <c r="E692" s="45"/>
      <c r="F692" s="45"/>
      <c r="G692" s="45"/>
      <c r="H692" s="45"/>
      <c r="I692" s="45"/>
      <c r="J692" s="50"/>
      <c r="K692" s="45"/>
      <c r="L692" s="45"/>
      <c r="M692" s="45"/>
      <c r="N692" s="45"/>
      <c r="O692" s="54"/>
      <c r="P692" s="52"/>
      <c r="Q692" s="45"/>
      <c r="R692" s="46"/>
      <c r="S692" s="46"/>
      <c r="T692" s="46"/>
      <c r="U692" s="46"/>
      <c r="V692" s="46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8"/>
      <c r="AI692" s="48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  <c r="BC692" s="47"/>
      <c r="BD692" s="47"/>
      <c r="BE692" s="47"/>
      <c r="BF692" s="47"/>
      <c r="BG692" s="47"/>
      <c r="BH692" s="47"/>
      <c r="BI692" s="47"/>
      <c r="BJ692" s="47"/>
      <c r="BK692" s="47"/>
      <c r="BL692" s="47"/>
      <c r="BM692" s="47"/>
      <c r="BN692" s="47"/>
      <c r="BO692" s="47"/>
      <c r="BP692" s="47"/>
      <c r="BQ692" s="47"/>
      <c r="BR692" s="47"/>
      <c r="BS692" s="47"/>
      <c r="BT692" s="47"/>
      <c r="BU692" s="47"/>
      <c r="BV692" s="47"/>
      <c r="BW692" s="47"/>
      <c r="BX692" s="47"/>
      <c r="BY692" s="47"/>
      <c r="BZ692" s="47"/>
      <c r="CA692" s="47"/>
      <c r="CB692" s="47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/>
      <c r="CO692"/>
      <c r="CP692"/>
      <c r="CQ692"/>
      <c r="CR692"/>
      <c r="CS692"/>
      <c r="CT692"/>
      <c r="CU692"/>
      <c r="CV692" s="43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</row>
    <row r="693" spans="1:200" s="14" customFormat="1" ht="18.75">
      <c r="A693" s="16"/>
      <c r="B693" s="44"/>
      <c r="C693" s="44"/>
      <c r="D693" s="45"/>
      <c r="E693" s="45"/>
      <c r="F693" s="45"/>
      <c r="G693" s="45"/>
      <c r="H693" s="45"/>
      <c r="I693" s="45"/>
      <c r="J693" s="50"/>
      <c r="K693" s="45"/>
      <c r="L693" s="45"/>
      <c r="M693" s="45"/>
      <c r="N693" s="45"/>
      <c r="O693" s="54"/>
      <c r="P693" s="52"/>
      <c r="Q693" s="45"/>
      <c r="R693" s="46"/>
      <c r="S693" s="46"/>
      <c r="T693" s="46"/>
      <c r="U693" s="46"/>
      <c r="V693" s="46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8"/>
      <c r="AI693" s="48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47"/>
      <c r="BF693" s="47"/>
      <c r="BG693" s="47"/>
      <c r="BH693" s="47"/>
      <c r="BI693" s="47"/>
      <c r="BJ693" s="47"/>
      <c r="BK693" s="47"/>
      <c r="BL693" s="47"/>
      <c r="BM693" s="47"/>
      <c r="BN693" s="47"/>
      <c r="BO693" s="47"/>
      <c r="BP693" s="47"/>
      <c r="BQ693" s="47"/>
      <c r="BR693" s="47"/>
      <c r="BS693" s="47"/>
      <c r="BT693" s="47"/>
      <c r="BU693" s="47"/>
      <c r="BV693" s="47"/>
      <c r="BW693" s="47"/>
      <c r="BX693" s="47"/>
      <c r="BY693" s="47"/>
      <c r="BZ693" s="47"/>
      <c r="CA693" s="47"/>
      <c r="CB693" s="47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/>
      <c r="CO693"/>
      <c r="CP693"/>
      <c r="CQ693"/>
      <c r="CR693"/>
      <c r="CS693"/>
      <c r="CT693"/>
      <c r="CU693"/>
      <c r="CV693" s="4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</row>
    <row r="694" spans="1:200" s="14" customFormat="1" ht="18.75">
      <c r="A694" s="16"/>
      <c r="B694" s="44"/>
      <c r="C694" s="44"/>
      <c r="D694" s="45"/>
      <c r="E694" s="45"/>
      <c r="F694" s="45"/>
      <c r="G694" s="45"/>
      <c r="H694" s="45"/>
      <c r="I694" s="45"/>
      <c r="J694" s="50"/>
      <c r="K694" s="45"/>
      <c r="L694" s="45"/>
      <c r="M694" s="45"/>
      <c r="N694" s="45"/>
      <c r="O694" s="53"/>
      <c r="P694" s="52"/>
      <c r="Q694" s="45"/>
      <c r="R694" s="46"/>
      <c r="S694" s="46"/>
      <c r="T694" s="46"/>
      <c r="U694" s="46"/>
      <c r="V694" s="46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8"/>
      <c r="AI694" s="48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47"/>
      <c r="BF694" s="47"/>
      <c r="BG694" s="47"/>
      <c r="BH694" s="47"/>
      <c r="BI694" s="47"/>
      <c r="BJ694" s="47"/>
      <c r="BK694" s="47"/>
      <c r="BL694" s="47"/>
      <c r="BM694" s="47"/>
      <c r="BN694" s="47"/>
      <c r="BO694" s="47"/>
      <c r="BP694" s="47"/>
      <c r="BQ694" s="47"/>
      <c r="BR694" s="47"/>
      <c r="BS694" s="47"/>
      <c r="BT694" s="47"/>
      <c r="BU694" s="47"/>
      <c r="BV694" s="47"/>
      <c r="BW694" s="47"/>
      <c r="BX694" s="47"/>
      <c r="BY694" s="47"/>
      <c r="BZ694" s="47"/>
      <c r="CA694" s="47"/>
      <c r="CB694" s="47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/>
      <c r="CO694"/>
      <c r="CP694"/>
      <c r="CQ694"/>
      <c r="CR694"/>
      <c r="CS694"/>
      <c r="CT694"/>
      <c r="CU694"/>
      <c r="CV694" s="43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</row>
    <row r="695" spans="1:200" s="14" customFormat="1" ht="18.75">
      <c r="A695" s="16"/>
      <c r="B695" s="44"/>
      <c r="C695" s="44"/>
      <c r="D695" s="45"/>
      <c r="E695" s="45"/>
      <c r="F695" s="45"/>
      <c r="G695" s="45"/>
      <c r="H695" s="45"/>
      <c r="I695" s="45"/>
      <c r="J695" s="50"/>
      <c r="K695" s="45"/>
      <c r="L695" s="45"/>
      <c r="M695" s="45"/>
      <c r="N695" s="45"/>
      <c r="O695" s="53"/>
      <c r="P695" s="52"/>
      <c r="Q695" s="45"/>
      <c r="R695" s="46"/>
      <c r="S695" s="46"/>
      <c r="T695" s="46"/>
      <c r="U695" s="46"/>
      <c r="V695" s="46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8"/>
      <c r="AI695" s="48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47"/>
      <c r="BF695" s="47"/>
      <c r="BG695" s="47"/>
      <c r="BH695" s="47"/>
      <c r="BI695" s="47"/>
      <c r="BJ695" s="47"/>
      <c r="BK695" s="47"/>
      <c r="BL695" s="47"/>
      <c r="BM695" s="47"/>
      <c r="BN695" s="47"/>
      <c r="BO695" s="47"/>
      <c r="BP695" s="47"/>
      <c r="BQ695" s="47"/>
      <c r="BR695" s="47"/>
      <c r="BS695" s="47"/>
      <c r="BT695" s="47"/>
      <c r="BU695" s="47"/>
      <c r="BV695" s="47"/>
      <c r="BW695" s="47"/>
      <c r="BX695" s="47"/>
      <c r="BY695" s="47"/>
      <c r="BZ695" s="47"/>
      <c r="CA695" s="47"/>
      <c r="CB695" s="47"/>
      <c r="CC695" s="19"/>
      <c r="CD695" s="19"/>
      <c r="CE695" s="19"/>
      <c r="CF695" s="19"/>
      <c r="CG695" s="19"/>
      <c r="CH695" s="19"/>
      <c r="CI695" s="19"/>
      <c r="CJ695" s="19"/>
      <c r="CK695" s="19"/>
      <c r="CL695" s="19"/>
      <c r="CM695" s="19"/>
      <c r="CN695"/>
      <c r="CO695"/>
      <c r="CP695"/>
      <c r="CQ695"/>
      <c r="CR695"/>
      <c r="CS695"/>
      <c r="CT695"/>
      <c r="CU695"/>
      <c r="CV695" s="43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</row>
    <row r="696" spans="1:200" s="14" customFormat="1" ht="18.75">
      <c r="A696" s="16"/>
      <c r="B696" s="44"/>
      <c r="C696" s="44"/>
      <c r="D696" s="45"/>
      <c r="E696" s="45"/>
      <c r="F696" s="45"/>
      <c r="G696" s="45"/>
      <c r="H696" s="45"/>
      <c r="I696" s="45"/>
      <c r="J696" s="50"/>
      <c r="K696" s="45"/>
      <c r="L696" s="45"/>
      <c r="M696" s="45"/>
      <c r="N696" s="45"/>
      <c r="O696" s="53"/>
      <c r="P696" s="52"/>
      <c r="Q696" s="45"/>
      <c r="R696" s="46"/>
      <c r="S696" s="46"/>
      <c r="T696" s="46"/>
      <c r="U696" s="46"/>
      <c r="V696" s="46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8"/>
      <c r="AI696" s="48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47"/>
      <c r="BF696" s="47"/>
      <c r="BG696" s="47"/>
      <c r="BH696" s="47"/>
      <c r="BI696" s="47"/>
      <c r="BJ696" s="47"/>
      <c r="BK696" s="47"/>
      <c r="BL696" s="47"/>
      <c r="BM696" s="47"/>
      <c r="BN696" s="47"/>
      <c r="BO696" s="47"/>
      <c r="BP696" s="47"/>
      <c r="BQ696" s="47"/>
      <c r="BR696" s="47"/>
      <c r="BS696" s="47"/>
      <c r="BT696" s="47"/>
      <c r="BU696" s="47"/>
      <c r="BV696" s="47"/>
      <c r="BW696" s="47"/>
      <c r="BX696" s="47"/>
      <c r="BY696" s="47"/>
      <c r="BZ696" s="47"/>
      <c r="CA696" s="47"/>
      <c r="CB696" s="47"/>
      <c r="CC696" s="19"/>
      <c r="CD696" s="19"/>
      <c r="CE696" s="19"/>
      <c r="CF696" s="19"/>
      <c r="CG696" s="19"/>
      <c r="CH696" s="19"/>
      <c r="CI696" s="19"/>
      <c r="CJ696" s="19"/>
      <c r="CK696" s="19"/>
      <c r="CL696" s="19"/>
      <c r="CM696" s="19"/>
      <c r="CN696"/>
      <c r="CO696"/>
      <c r="CP696"/>
      <c r="CQ696"/>
      <c r="CR696"/>
      <c r="CS696"/>
      <c r="CT696"/>
      <c r="CU696"/>
      <c r="CV696" s="43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</row>
    <row r="697" spans="1:200" s="14" customFormat="1" ht="18.75">
      <c r="A697" s="16"/>
      <c r="B697" s="44"/>
      <c r="C697" s="44"/>
      <c r="D697" s="45"/>
      <c r="E697" s="45"/>
      <c r="F697" s="45"/>
      <c r="G697" s="45"/>
      <c r="H697" s="45"/>
      <c r="I697" s="45"/>
      <c r="J697" s="50"/>
      <c r="K697" s="45"/>
      <c r="L697" s="45"/>
      <c r="M697" s="45"/>
      <c r="N697" s="45"/>
      <c r="O697" s="53"/>
      <c r="P697" s="52"/>
      <c r="Q697" s="45"/>
      <c r="R697" s="46"/>
      <c r="S697" s="46"/>
      <c r="T697" s="46"/>
      <c r="U697" s="46"/>
      <c r="V697" s="46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8"/>
      <c r="AI697" s="48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47"/>
      <c r="BF697" s="47"/>
      <c r="BG697" s="47"/>
      <c r="BH697" s="47"/>
      <c r="BI697" s="47"/>
      <c r="BJ697" s="47"/>
      <c r="BK697" s="47"/>
      <c r="BL697" s="47"/>
      <c r="BM697" s="47"/>
      <c r="BN697" s="47"/>
      <c r="BO697" s="47"/>
      <c r="BP697" s="47"/>
      <c r="BQ697" s="47"/>
      <c r="BR697" s="47"/>
      <c r="BS697" s="47"/>
      <c r="BT697" s="47"/>
      <c r="BU697" s="47"/>
      <c r="BV697" s="47"/>
      <c r="BW697" s="47"/>
      <c r="BX697" s="47"/>
      <c r="BY697" s="47"/>
      <c r="BZ697" s="47"/>
      <c r="CA697" s="47"/>
      <c r="CB697" s="47"/>
      <c r="CC697" s="19"/>
      <c r="CD697" s="19"/>
      <c r="CE697" s="19"/>
      <c r="CF697" s="19"/>
      <c r="CG697" s="19"/>
      <c r="CH697" s="19"/>
      <c r="CI697" s="19"/>
      <c r="CJ697" s="19"/>
      <c r="CK697" s="19"/>
      <c r="CL697" s="19"/>
      <c r="CM697" s="19"/>
      <c r="CN697"/>
      <c r="CO697"/>
      <c r="CP697"/>
      <c r="CQ697"/>
      <c r="CR697"/>
      <c r="CS697"/>
      <c r="CT697"/>
      <c r="CU697"/>
      <c r="CV697" s="43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</row>
    <row r="698" spans="1:200" s="14" customFormat="1" ht="18.75">
      <c r="A698" s="16"/>
      <c r="B698" s="44"/>
      <c r="C698" s="44"/>
      <c r="D698" s="45"/>
      <c r="E698" s="45"/>
      <c r="F698" s="45"/>
      <c r="G698" s="45"/>
      <c r="H698" s="45"/>
      <c r="I698" s="45"/>
      <c r="J698" s="50"/>
      <c r="K698" s="45"/>
      <c r="L698" s="45"/>
      <c r="M698" s="45"/>
      <c r="N698" s="45"/>
      <c r="O698" s="53"/>
      <c r="P698" s="52"/>
      <c r="Q698" s="45"/>
      <c r="R698" s="46"/>
      <c r="S698" s="46"/>
      <c r="T698" s="46"/>
      <c r="U698" s="46"/>
      <c r="V698" s="46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8"/>
      <c r="AI698" s="48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47"/>
      <c r="BF698" s="47"/>
      <c r="BG698" s="47"/>
      <c r="BH698" s="47"/>
      <c r="BI698" s="47"/>
      <c r="BJ698" s="47"/>
      <c r="BK698" s="47"/>
      <c r="BL698" s="47"/>
      <c r="BM698" s="47"/>
      <c r="BN698" s="47"/>
      <c r="BO698" s="47"/>
      <c r="BP698" s="47"/>
      <c r="BQ698" s="47"/>
      <c r="BR698" s="47"/>
      <c r="BS698" s="47"/>
      <c r="BT698" s="47"/>
      <c r="BU698" s="47"/>
      <c r="BV698" s="47"/>
      <c r="BW698" s="47"/>
      <c r="BX698" s="47"/>
      <c r="BY698" s="47"/>
      <c r="BZ698" s="47"/>
      <c r="CA698" s="47"/>
      <c r="CB698" s="47"/>
      <c r="CC698" s="19"/>
      <c r="CD698" s="19"/>
      <c r="CE698" s="19"/>
      <c r="CF698" s="19"/>
      <c r="CG698" s="19"/>
      <c r="CH698" s="19"/>
      <c r="CI698" s="19"/>
      <c r="CJ698" s="19"/>
      <c r="CK698" s="19"/>
      <c r="CL698" s="19"/>
      <c r="CM698" s="19"/>
      <c r="CN698"/>
      <c r="CO698"/>
      <c r="CP698"/>
      <c r="CQ698"/>
      <c r="CR698"/>
      <c r="CS698"/>
      <c r="CT698"/>
      <c r="CU698"/>
      <c r="CV698" s="43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</row>
    <row r="699" spans="1:200" s="14" customFormat="1" ht="18.75">
      <c r="A699" s="16"/>
      <c r="B699" s="44"/>
      <c r="C699" s="44"/>
      <c r="D699" s="45"/>
      <c r="E699" s="45"/>
      <c r="F699" s="45"/>
      <c r="G699" s="45"/>
      <c r="H699" s="45"/>
      <c r="I699" s="45"/>
      <c r="J699" s="50"/>
      <c r="K699" s="45"/>
      <c r="L699" s="45"/>
      <c r="M699" s="45"/>
      <c r="N699" s="45"/>
      <c r="O699" s="53"/>
      <c r="P699" s="52"/>
      <c r="Q699" s="45"/>
      <c r="R699" s="46"/>
      <c r="S699" s="46"/>
      <c r="T699" s="46"/>
      <c r="U699" s="46"/>
      <c r="V699" s="46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8"/>
      <c r="AI699" s="48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47"/>
      <c r="BF699" s="47"/>
      <c r="BG699" s="47"/>
      <c r="BH699" s="47"/>
      <c r="BI699" s="47"/>
      <c r="BJ699" s="47"/>
      <c r="BK699" s="47"/>
      <c r="BL699" s="47"/>
      <c r="BM699" s="47"/>
      <c r="BN699" s="47"/>
      <c r="BO699" s="47"/>
      <c r="BP699" s="47"/>
      <c r="BQ699" s="47"/>
      <c r="BR699" s="47"/>
      <c r="BS699" s="47"/>
      <c r="BT699" s="47"/>
      <c r="BU699" s="47"/>
      <c r="BV699" s="47"/>
      <c r="BW699" s="47"/>
      <c r="BX699" s="47"/>
      <c r="BY699" s="47"/>
      <c r="BZ699" s="47"/>
      <c r="CA699" s="47"/>
      <c r="CB699" s="47"/>
      <c r="CC699" s="19"/>
      <c r="CD699" s="19"/>
      <c r="CE699" s="19"/>
      <c r="CF699" s="19"/>
      <c r="CG699" s="19"/>
      <c r="CH699" s="19"/>
      <c r="CI699" s="19"/>
      <c r="CJ699" s="19"/>
      <c r="CK699" s="19"/>
      <c r="CL699" s="19"/>
      <c r="CM699" s="19"/>
      <c r="CN699"/>
      <c r="CO699"/>
      <c r="CP699"/>
      <c r="CQ699"/>
      <c r="CR699"/>
      <c r="CS699"/>
      <c r="CT699"/>
      <c r="CU699"/>
      <c r="CV699" s="43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</row>
    <row r="700" spans="1:200" s="14" customFormat="1" ht="18.75">
      <c r="A700" s="16"/>
      <c r="B700" s="44"/>
      <c r="C700" s="44"/>
      <c r="D700" s="45"/>
      <c r="E700" s="45"/>
      <c r="F700" s="45"/>
      <c r="G700" s="45"/>
      <c r="H700" s="45"/>
      <c r="I700" s="45"/>
      <c r="J700" s="50"/>
      <c r="K700" s="45"/>
      <c r="L700" s="45"/>
      <c r="M700" s="45"/>
      <c r="N700" s="45"/>
      <c r="O700" s="53"/>
      <c r="P700" s="52"/>
      <c r="Q700" s="45"/>
      <c r="R700" s="46"/>
      <c r="S700" s="46"/>
      <c r="T700" s="46"/>
      <c r="U700" s="46"/>
      <c r="V700" s="46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8"/>
      <c r="AI700" s="48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  <c r="BN700" s="47"/>
      <c r="BO700" s="47"/>
      <c r="BP700" s="47"/>
      <c r="BQ700" s="47"/>
      <c r="BR700" s="47"/>
      <c r="BS700" s="47"/>
      <c r="BT700" s="47"/>
      <c r="BU700" s="47"/>
      <c r="BV700" s="47"/>
      <c r="BW700" s="47"/>
      <c r="BX700" s="47"/>
      <c r="BY700" s="47"/>
      <c r="BZ700" s="47"/>
      <c r="CA700" s="47"/>
      <c r="CB700" s="47"/>
      <c r="CC700" s="19"/>
      <c r="CD700" s="19"/>
      <c r="CE700" s="19"/>
      <c r="CF700" s="19"/>
      <c r="CG700" s="19"/>
      <c r="CH700" s="19"/>
      <c r="CI700" s="19"/>
      <c r="CJ700" s="19"/>
      <c r="CK700" s="19"/>
      <c r="CL700" s="19"/>
      <c r="CM700" s="19"/>
      <c r="CN700"/>
      <c r="CO700"/>
      <c r="CP700"/>
      <c r="CQ700"/>
      <c r="CR700"/>
      <c r="CS700"/>
      <c r="CT700"/>
      <c r="CU700"/>
      <c r="CV700" s="43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</row>
    <row r="701" spans="1:200" s="14" customFormat="1" ht="18.75">
      <c r="A701" s="16"/>
      <c r="B701" s="44"/>
      <c r="C701" s="44"/>
      <c r="D701" s="45"/>
      <c r="E701" s="45"/>
      <c r="F701" s="45"/>
      <c r="G701" s="45"/>
      <c r="H701" s="45"/>
      <c r="I701" s="45"/>
      <c r="J701" s="50"/>
      <c r="K701" s="45"/>
      <c r="L701" s="45"/>
      <c r="M701" s="45"/>
      <c r="N701" s="45"/>
      <c r="O701" s="53"/>
      <c r="P701" s="52"/>
      <c r="Q701" s="45"/>
      <c r="R701" s="46"/>
      <c r="S701" s="46"/>
      <c r="T701" s="46"/>
      <c r="U701" s="46"/>
      <c r="V701" s="46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8"/>
      <c r="AI701" s="48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  <c r="BF701" s="47"/>
      <c r="BG701" s="47"/>
      <c r="BH701" s="47"/>
      <c r="BI701" s="47"/>
      <c r="BJ701" s="47"/>
      <c r="BK701" s="47"/>
      <c r="BL701" s="47"/>
      <c r="BM701" s="47"/>
      <c r="BN701" s="47"/>
      <c r="BO701" s="47"/>
      <c r="BP701" s="47"/>
      <c r="BQ701" s="47"/>
      <c r="BR701" s="47"/>
      <c r="BS701" s="47"/>
      <c r="BT701" s="47"/>
      <c r="BU701" s="47"/>
      <c r="BV701" s="47"/>
      <c r="BW701" s="47"/>
      <c r="BX701" s="47"/>
      <c r="BY701" s="47"/>
      <c r="BZ701" s="47"/>
      <c r="CA701" s="47"/>
      <c r="CB701" s="47"/>
      <c r="CC701" s="19"/>
      <c r="CD701" s="19"/>
      <c r="CE701" s="19"/>
      <c r="CF701" s="19"/>
      <c r="CG701" s="19"/>
      <c r="CH701" s="19"/>
      <c r="CI701" s="19"/>
      <c r="CJ701" s="19"/>
      <c r="CK701" s="19"/>
      <c r="CL701" s="19"/>
      <c r="CM701" s="19"/>
      <c r="CN701"/>
      <c r="CO701"/>
      <c r="CP701"/>
      <c r="CQ701"/>
      <c r="CR701"/>
      <c r="CS701"/>
      <c r="CT701"/>
      <c r="CU701"/>
      <c r="CV701" s="43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</row>
    <row r="702" spans="1:200" s="14" customFormat="1" ht="18.75">
      <c r="A702" s="16"/>
      <c r="B702" s="44"/>
      <c r="C702" s="44"/>
      <c r="D702" s="45"/>
      <c r="E702" s="45"/>
      <c r="F702" s="45"/>
      <c r="G702" s="45"/>
      <c r="H702" s="45"/>
      <c r="I702" s="45"/>
      <c r="J702" s="50"/>
      <c r="K702" s="45"/>
      <c r="L702" s="45"/>
      <c r="M702" s="45"/>
      <c r="N702" s="45"/>
      <c r="O702" s="53"/>
      <c r="P702" s="52"/>
      <c r="Q702" s="45"/>
      <c r="R702" s="46"/>
      <c r="S702" s="46"/>
      <c r="T702" s="46"/>
      <c r="U702" s="46"/>
      <c r="V702" s="46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8"/>
      <c r="AI702" s="48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  <c r="BN702" s="47"/>
      <c r="BO702" s="47"/>
      <c r="BP702" s="47"/>
      <c r="BQ702" s="47"/>
      <c r="BR702" s="47"/>
      <c r="BS702" s="47"/>
      <c r="BT702" s="47"/>
      <c r="BU702" s="47"/>
      <c r="BV702" s="47"/>
      <c r="BW702" s="47"/>
      <c r="BX702" s="47"/>
      <c r="BY702" s="47"/>
      <c r="BZ702" s="47"/>
      <c r="CA702" s="47"/>
      <c r="CB702" s="47"/>
      <c r="CC702" s="19"/>
      <c r="CD702" s="19"/>
      <c r="CE702" s="19"/>
      <c r="CF702" s="19"/>
      <c r="CG702" s="19"/>
      <c r="CH702" s="19"/>
      <c r="CI702" s="19"/>
      <c r="CJ702" s="19"/>
      <c r="CK702" s="19"/>
      <c r="CL702" s="19"/>
      <c r="CM702" s="19"/>
      <c r="CN702"/>
      <c r="CO702"/>
      <c r="CP702"/>
      <c r="CQ702"/>
      <c r="CR702"/>
      <c r="CS702"/>
      <c r="CT702"/>
      <c r="CU702"/>
      <c r="CV702" s="43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</row>
    <row r="703" spans="1:200" s="14" customFormat="1" ht="18.75">
      <c r="A703" s="16"/>
      <c r="B703" s="44"/>
      <c r="C703" s="44"/>
      <c r="D703" s="45"/>
      <c r="E703" s="45"/>
      <c r="F703" s="45"/>
      <c r="G703" s="45"/>
      <c r="H703" s="45"/>
      <c r="I703" s="45"/>
      <c r="J703" s="50"/>
      <c r="K703" s="45"/>
      <c r="L703" s="45"/>
      <c r="M703" s="45"/>
      <c r="N703" s="45"/>
      <c r="O703" s="53"/>
      <c r="P703" s="52"/>
      <c r="Q703" s="45"/>
      <c r="R703" s="46"/>
      <c r="S703" s="46"/>
      <c r="T703" s="46"/>
      <c r="U703" s="46"/>
      <c r="V703" s="46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8"/>
      <c r="AI703" s="48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47"/>
      <c r="BF703" s="47"/>
      <c r="BG703" s="47"/>
      <c r="BH703" s="47"/>
      <c r="BI703" s="47"/>
      <c r="BJ703" s="47"/>
      <c r="BK703" s="47"/>
      <c r="BL703" s="47"/>
      <c r="BM703" s="47"/>
      <c r="BN703" s="47"/>
      <c r="BO703" s="47"/>
      <c r="BP703" s="47"/>
      <c r="BQ703" s="47"/>
      <c r="BR703" s="47"/>
      <c r="BS703" s="47"/>
      <c r="BT703" s="47"/>
      <c r="BU703" s="47"/>
      <c r="BV703" s="47"/>
      <c r="BW703" s="47"/>
      <c r="BX703" s="47"/>
      <c r="BY703" s="47"/>
      <c r="BZ703" s="47"/>
      <c r="CA703" s="47"/>
      <c r="CB703" s="47"/>
      <c r="CC703" s="19"/>
      <c r="CD703" s="19"/>
      <c r="CE703" s="19"/>
      <c r="CF703" s="19"/>
      <c r="CG703" s="19"/>
      <c r="CH703" s="19"/>
      <c r="CI703" s="19"/>
      <c r="CJ703" s="19"/>
      <c r="CK703" s="19"/>
      <c r="CL703" s="19"/>
      <c r="CM703" s="19"/>
      <c r="CN703"/>
      <c r="CO703"/>
      <c r="CP703"/>
      <c r="CQ703"/>
      <c r="CR703"/>
      <c r="CS703"/>
      <c r="CT703"/>
      <c r="CU703"/>
      <c r="CV703" s="4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</row>
    <row r="704" spans="1:200" s="14" customFormat="1" ht="18.75">
      <c r="A704" s="16"/>
      <c r="B704" s="44"/>
      <c r="C704" s="44"/>
      <c r="D704" s="45"/>
      <c r="E704" s="45"/>
      <c r="F704" s="45"/>
      <c r="G704" s="45"/>
      <c r="H704" s="45"/>
      <c r="I704" s="45"/>
      <c r="J704" s="50"/>
      <c r="K704" s="45"/>
      <c r="L704" s="45"/>
      <c r="M704" s="45"/>
      <c r="N704" s="45"/>
      <c r="O704" s="53"/>
      <c r="P704" s="52"/>
      <c r="Q704" s="45"/>
      <c r="R704" s="46"/>
      <c r="S704" s="46"/>
      <c r="T704" s="46"/>
      <c r="U704" s="46"/>
      <c r="V704" s="46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8"/>
      <c r="AI704" s="48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  <c r="BC704" s="47"/>
      <c r="BD704" s="47"/>
      <c r="BE704" s="47"/>
      <c r="BF704" s="47"/>
      <c r="BG704" s="47"/>
      <c r="BH704" s="47"/>
      <c r="BI704" s="47"/>
      <c r="BJ704" s="47"/>
      <c r="BK704" s="47"/>
      <c r="BL704" s="47"/>
      <c r="BM704" s="47"/>
      <c r="BN704" s="47"/>
      <c r="BO704" s="47"/>
      <c r="BP704" s="47"/>
      <c r="BQ704" s="47"/>
      <c r="BR704" s="47"/>
      <c r="BS704" s="47"/>
      <c r="BT704" s="47"/>
      <c r="BU704" s="47"/>
      <c r="BV704" s="47"/>
      <c r="BW704" s="47"/>
      <c r="BX704" s="47"/>
      <c r="BY704" s="47"/>
      <c r="BZ704" s="47"/>
      <c r="CA704" s="47"/>
      <c r="CB704" s="47"/>
      <c r="CC704" s="19"/>
      <c r="CD704" s="19"/>
      <c r="CE704" s="19"/>
      <c r="CF704" s="19"/>
      <c r="CG704" s="19"/>
      <c r="CH704" s="19"/>
      <c r="CI704" s="19"/>
      <c r="CJ704" s="19"/>
      <c r="CK704" s="19"/>
      <c r="CL704" s="19"/>
      <c r="CM704" s="19"/>
      <c r="CN704"/>
      <c r="CO704"/>
      <c r="CP704"/>
      <c r="CQ704"/>
      <c r="CR704"/>
      <c r="CS704"/>
      <c r="CT704"/>
      <c r="CU704"/>
      <c r="CV704" s="43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</row>
    <row r="705" spans="1:200" s="14" customFormat="1" ht="18.75">
      <c r="A705" s="16"/>
      <c r="B705" s="44"/>
      <c r="C705" s="44"/>
      <c r="D705" s="45"/>
      <c r="E705" s="45"/>
      <c r="F705" s="45"/>
      <c r="G705" s="45"/>
      <c r="H705" s="45"/>
      <c r="I705" s="45"/>
      <c r="J705" s="50"/>
      <c r="K705" s="45"/>
      <c r="L705" s="45"/>
      <c r="M705" s="45"/>
      <c r="N705" s="45"/>
      <c r="O705" s="53"/>
      <c r="P705" s="52"/>
      <c r="Q705" s="45"/>
      <c r="R705" s="46"/>
      <c r="S705" s="46"/>
      <c r="T705" s="46"/>
      <c r="U705" s="46"/>
      <c r="V705" s="46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8"/>
      <c r="AI705" s="48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  <c r="BC705" s="47"/>
      <c r="BD705" s="47"/>
      <c r="BE705" s="47"/>
      <c r="BF705" s="47"/>
      <c r="BG705" s="47"/>
      <c r="BH705" s="47"/>
      <c r="BI705" s="47"/>
      <c r="BJ705" s="47"/>
      <c r="BK705" s="47"/>
      <c r="BL705" s="47"/>
      <c r="BM705" s="47"/>
      <c r="BN705" s="47"/>
      <c r="BO705" s="47"/>
      <c r="BP705" s="47"/>
      <c r="BQ705" s="47"/>
      <c r="BR705" s="47"/>
      <c r="BS705" s="47"/>
      <c r="BT705" s="47"/>
      <c r="BU705" s="47"/>
      <c r="BV705" s="47"/>
      <c r="BW705" s="47"/>
      <c r="BX705" s="47"/>
      <c r="BY705" s="47"/>
      <c r="BZ705" s="47"/>
      <c r="CA705" s="47"/>
      <c r="CB705" s="47"/>
      <c r="CC705" s="19"/>
      <c r="CD705" s="19"/>
      <c r="CE705" s="19"/>
      <c r="CF705" s="19"/>
      <c r="CG705" s="19"/>
      <c r="CH705" s="19"/>
      <c r="CI705" s="19"/>
      <c r="CJ705" s="19"/>
      <c r="CK705" s="19"/>
      <c r="CL705" s="19"/>
      <c r="CM705" s="19"/>
      <c r="CN705"/>
      <c r="CO705"/>
      <c r="CP705"/>
      <c r="CQ705"/>
      <c r="CR705"/>
      <c r="CS705"/>
      <c r="CT705"/>
      <c r="CU705"/>
      <c r="CV705" s="43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</row>
    <row r="706" spans="1:200" s="14" customFormat="1" ht="18.75">
      <c r="A706" s="16"/>
      <c r="B706" s="44"/>
      <c r="C706" s="44"/>
      <c r="D706" s="45"/>
      <c r="E706" s="45"/>
      <c r="F706" s="45"/>
      <c r="G706" s="45"/>
      <c r="H706" s="45"/>
      <c r="I706" s="45"/>
      <c r="J706" s="50"/>
      <c r="K706" s="45"/>
      <c r="L706" s="45"/>
      <c r="M706" s="45"/>
      <c r="N706" s="45"/>
      <c r="O706" s="53"/>
      <c r="P706" s="52"/>
      <c r="Q706" s="45"/>
      <c r="R706" s="46"/>
      <c r="S706" s="46"/>
      <c r="T706" s="46"/>
      <c r="U706" s="46"/>
      <c r="V706" s="46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8"/>
      <c r="AI706" s="48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  <c r="BQ706" s="47"/>
      <c r="BR706" s="47"/>
      <c r="BS706" s="47"/>
      <c r="BT706" s="47"/>
      <c r="BU706" s="47"/>
      <c r="BV706" s="47"/>
      <c r="BW706" s="47"/>
      <c r="BX706" s="47"/>
      <c r="BY706" s="47"/>
      <c r="BZ706" s="47"/>
      <c r="CA706" s="47"/>
      <c r="CB706" s="47"/>
      <c r="CC706" s="19"/>
      <c r="CD706" s="19"/>
      <c r="CE706" s="19"/>
      <c r="CF706" s="19"/>
      <c r="CG706" s="19"/>
      <c r="CH706" s="19"/>
      <c r="CI706" s="19"/>
      <c r="CJ706" s="19"/>
      <c r="CK706" s="19"/>
      <c r="CL706" s="19"/>
      <c r="CM706" s="19"/>
      <c r="CN706"/>
      <c r="CO706"/>
      <c r="CP706"/>
      <c r="CQ706"/>
      <c r="CR706"/>
      <c r="CS706"/>
      <c r="CT706"/>
      <c r="CU706"/>
      <c r="CV706" s="43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</row>
    <row r="707" spans="1:200" s="14" customFormat="1" ht="18.75">
      <c r="A707" s="16"/>
      <c r="B707" s="44"/>
      <c r="C707" s="44"/>
      <c r="D707" s="45"/>
      <c r="E707" s="45"/>
      <c r="F707" s="45"/>
      <c r="G707" s="45"/>
      <c r="H707" s="45"/>
      <c r="I707" s="45"/>
      <c r="J707" s="50"/>
      <c r="K707" s="45"/>
      <c r="L707" s="45"/>
      <c r="M707" s="45"/>
      <c r="N707" s="45"/>
      <c r="O707" s="53"/>
      <c r="P707" s="52"/>
      <c r="Q707" s="45"/>
      <c r="R707" s="46"/>
      <c r="S707" s="46"/>
      <c r="T707" s="46"/>
      <c r="U707" s="46"/>
      <c r="V707" s="46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8"/>
      <c r="AI707" s="48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47"/>
      <c r="BF707" s="47"/>
      <c r="BG707" s="47"/>
      <c r="BH707" s="47"/>
      <c r="BI707" s="47"/>
      <c r="BJ707" s="47"/>
      <c r="BK707" s="47"/>
      <c r="BL707" s="47"/>
      <c r="BM707" s="47"/>
      <c r="BN707" s="47"/>
      <c r="BO707" s="47"/>
      <c r="BP707" s="47"/>
      <c r="BQ707" s="47"/>
      <c r="BR707" s="47"/>
      <c r="BS707" s="47"/>
      <c r="BT707" s="47"/>
      <c r="BU707" s="47"/>
      <c r="BV707" s="47"/>
      <c r="BW707" s="47"/>
      <c r="BX707" s="47"/>
      <c r="BY707" s="47"/>
      <c r="BZ707" s="47"/>
      <c r="CA707" s="47"/>
      <c r="CB707" s="47"/>
      <c r="CC707" s="19"/>
      <c r="CD707" s="19"/>
      <c r="CE707" s="19"/>
      <c r="CF707" s="19"/>
      <c r="CG707" s="19"/>
      <c r="CH707" s="19"/>
      <c r="CI707" s="19"/>
      <c r="CJ707" s="19"/>
      <c r="CK707" s="19"/>
      <c r="CL707" s="19"/>
      <c r="CM707" s="19"/>
      <c r="CN707"/>
      <c r="CO707"/>
      <c r="CP707"/>
      <c r="CQ707"/>
      <c r="CR707"/>
      <c r="CS707"/>
      <c r="CT707"/>
      <c r="CU707"/>
      <c r="CV707" s="43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</row>
    <row r="708" spans="1:200" s="14" customFormat="1" ht="18.75">
      <c r="A708" s="16"/>
      <c r="B708" s="44"/>
      <c r="C708" s="44"/>
      <c r="D708" s="45"/>
      <c r="E708" s="45"/>
      <c r="F708" s="45"/>
      <c r="G708" s="45"/>
      <c r="H708" s="45"/>
      <c r="I708" s="45"/>
      <c r="J708" s="50"/>
      <c r="K708" s="45"/>
      <c r="L708" s="45"/>
      <c r="M708" s="45"/>
      <c r="N708" s="45"/>
      <c r="O708" s="53"/>
      <c r="P708" s="52"/>
      <c r="Q708" s="45"/>
      <c r="R708" s="46"/>
      <c r="S708" s="46"/>
      <c r="T708" s="46"/>
      <c r="U708" s="46"/>
      <c r="V708" s="46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8"/>
      <c r="AI708" s="48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47"/>
      <c r="BF708" s="47"/>
      <c r="BG708" s="47"/>
      <c r="BH708" s="47"/>
      <c r="BI708" s="47"/>
      <c r="BJ708" s="47"/>
      <c r="BK708" s="47"/>
      <c r="BL708" s="47"/>
      <c r="BM708" s="47"/>
      <c r="BN708" s="47"/>
      <c r="BO708" s="47"/>
      <c r="BP708" s="47"/>
      <c r="BQ708" s="47"/>
      <c r="BR708" s="47"/>
      <c r="BS708" s="47"/>
      <c r="BT708" s="47"/>
      <c r="BU708" s="47"/>
      <c r="BV708" s="47"/>
      <c r="BW708" s="47"/>
      <c r="BX708" s="47"/>
      <c r="BY708" s="47"/>
      <c r="BZ708" s="47"/>
      <c r="CA708" s="47"/>
      <c r="CB708" s="47"/>
      <c r="CC708" s="19"/>
      <c r="CD708" s="19"/>
      <c r="CE708" s="19"/>
      <c r="CF708" s="19"/>
      <c r="CG708" s="19"/>
      <c r="CH708" s="19"/>
      <c r="CI708" s="19"/>
      <c r="CJ708" s="19"/>
      <c r="CK708" s="19"/>
      <c r="CL708" s="19"/>
      <c r="CM708" s="19"/>
      <c r="CN708"/>
      <c r="CO708"/>
      <c r="CP708"/>
      <c r="CQ708"/>
      <c r="CR708"/>
      <c r="CS708"/>
      <c r="CT708"/>
      <c r="CU708"/>
      <c r="CV708" s="43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</row>
    <row r="709" spans="1:200" s="14" customFormat="1" ht="18.75">
      <c r="A709" s="16"/>
      <c r="B709" s="44"/>
      <c r="C709" s="44"/>
      <c r="D709" s="45"/>
      <c r="E709" s="45"/>
      <c r="F709" s="45"/>
      <c r="G709" s="45"/>
      <c r="H709" s="45"/>
      <c r="I709" s="45"/>
      <c r="J709" s="50"/>
      <c r="K709" s="45"/>
      <c r="L709" s="45"/>
      <c r="M709" s="45"/>
      <c r="N709" s="45"/>
      <c r="O709" s="53"/>
      <c r="P709" s="52"/>
      <c r="Q709" s="45"/>
      <c r="R709" s="46"/>
      <c r="S709" s="46"/>
      <c r="T709" s="46"/>
      <c r="U709" s="46"/>
      <c r="V709" s="46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8"/>
      <c r="AI709" s="48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47"/>
      <c r="BF709" s="47"/>
      <c r="BG709" s="47"/>
      <c r="BH709" s="47"/>
      <c r="BI709" s="47"/>
      <c r="BJ709" s="47"/>
      <c r="BK709" s="47"/>
      <c r="BL709" s="47"/>
      <c r="BM709" s="47"/>
      <c r="BN709" s="47"/>
      <c r="BO709" s="47"/>
      <c r="BP709" s="47"/>
      <c r="BQ709" s="47"/>
      <c r="BR709" s="47"/>
      <c r="BS709" s="47"/>
      <c r="BT709" s="47"/>
      <c r="BU709" s="47"/>
      <c r="BV709" s="47"/>
      <c r="BW709" s="47"/>
      <c r="BX709" s="47"/>
      <c r="BY709" s="47"/>
      <c r="BZ709" s="47"/>
      <c r="CA709" s="47"/>
      <c r="CB709" s="47"/>
      <c r="CC709" s="19"/>
      <c r="CD709" s="19"/>
      <c r="CE709" s="19"/>
      <c r="CF709" s="19"/>
      <c r="CG709" s="19"/>
      <c r="CH709" s="19"/>
      <c r="CI709" s="19"/>
      <c r="CJ709" s="19"/>
      <c r="CK709" s="19"/>
      <c r="CL709" s="19"/>
      <c r="CM709" s="19"/>
      <c r="CN709"/>
      <c r="CO709"/>
      <c r="CP709"/>
      <c r="CQ709"/>
      <c r="CR709"/>
      <c r="CS709"/>
      <c r="CT709"/>
      <c r="CU709"/>
      <c r="CV709" s="43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</row>
    <row r="710" spans="1:200" s="14" customFormat="1" ht="18.75">
      <c r="A710" s="16"/>
      <c r="B710" s="44"/>
      <c r="C710" s="44"/>
      <c r="D710" s="45"/>
      <c r="E710" s="45"/>
      <c r="F710" s="45"/>
      <c r="G710" s="45"/>
      <c r="H710" s="45"/>
      <c r="I710" s="45"/>
      <c r="J710" s="50"/>
      <c r="K710" s="45"/>
      <c r="L710" s="45"/>
      <c r="M710" s="45"/>
      <c r="N710" s="45"/>
      <c r="O710" s="53"/>
      <c r="P710" s="52"/>
      <c r="Q710" s="45"/>
      <c r="R710" s="46"/>
      <c r="S710" s="46"/>
      <c r="T710" s="46"/>
      <c r="U710" s="46"/>
      <c r="V710" s="46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8"/>
      <c r="AI710" s="48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47"/>
      <c r="BF710" s="47"/>
      <c r="BG710" s="47"/>
      <c r="BH710" s="47"/>
      <c r="BI710" s="47"/>
      <c r="BJ710" s="47"/>
      <c r="BK710" s="47"/>
      <c r="BL710" s="47"/>
      <c r="BM710" s="47"/>
      <c r="BN710" s="47"/>
      <c r="BO710" s="47"/>
      <c r="BP710" s="47"/>
      <c r="BQ710" s="47"/>
      <c r="BR710" s="47"/>
      <c r="BS710" s="47"/>
      <c r="BT710" s="47"/>
      <c r="BU710" s="47"/>
      <c r="BV710" s="47"/>
      <c r="BW710" s="47"/>
      <c r="BX710" s="47"/>
      <c r="BY710" s="47"/>
      <c r="BZ710" s="47"/>
      <c r="CA710" s="47"/>
      <c r="CB710" s="47"/>
      <c r="CC710" s="19"/>
      <c r="CD710" s="19"/>
      <c r="CE710" s="19"/>
      <c r="CF710" s="19"/>
      <c r="CG710" s="19"/>
      <c r="CH710" s="19"/>
      <c r="CI710" s="19"/>
      <c r="CJ710" s="19"/>
      <c r="CK710" s="19"/>
      <c r="CL710" s="19"/>
      <c r="CM710" s="19"/>
      <c r="CN710"/>
      <c r="CO710"/>
      <c r="CP710"/>
      <c r="CQ710"/>
      <c r="CR710"/>
      <c r="CS710"/>
      <c r="CT710"/>
      <c r="CU710"/>
      <c r="CV710" s="43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</row>
    <row r="711" spans="1:200" s="14" customFormat="1" ht="18.75">
      <c r="A711" s="16"/>
      <c r="B711" s="44"/>
      <c r="C711" s="44"/>
      <c r="D711" s="45"/>
      <c r="E711" s="45"/>
      <c r="F711" s="45"/>
      <c r="G711" s="45"/>
      <c r="H711" s="45"/>
      <c r="I711" s="45"/>
      <c r="J711" s="50"/>
      <c r="K711" s="45"/>
      <c r="L711" s="45"/>
      <c r="M711" s="45"/>
      <c r="N711" s="45"/>
      <c r="O711" s="53"/>
      <c r="P711" s="52"/>
      <c r="Q711" s="45"/>
      <c r="R711" s="46"/>
      <c r="S711" s="46"/>
      <c r="T711" s="46"/>
      <c r="U711" s="46"/>
      <c r="V711" s="46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8"/>
      <c r="AI711" s="48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  <c r="BC711" s="47"/>
      <c r="BD711" s="47"/>
      <c r="BE711" s="47"/>
      <c r="BF711" s="47"/>
      <c r="BG711" s="47"/>
      <c r="BH711" s="47"/>
      <c r="BI711" s="47"/>
      <c r="BJ711" s="47"/>
      <c r="BK711" s="47"/>
      <c r="BL711" s="47"/>
      <c r="BM711" s="47"/>
      <c r="BN711" s="47"/>
      <c r="BO711" s="47"/>
      <c r="BP711" s="47"/>
      <c r="BQ711" s="47"/>
      <c r="BR711" s="47"/>
      <c r="BS711" s="47"/>
      <c r="BT711" s="47"/>
      <c r="BU711" s="47"/>
      <c r="BV711" s="47"/>
      <c r="BW711" s="47"/>
      <c r="BX711" s="47"/>
      <c r="BY711" s="47"/>
      <c r="BZ711" s="47"/>
      <c r="CA711" s="47"/>
      <c r="CB711" s="47"/>
      <c r="CC711" s="19"/>
      <c r="CD711" s="19"/>
      <c r="CE711" s="19"/>
      <c r="CF711" s="19"/>
      <c r="CG711" s="19"/>
      <c r="CH711" s="19"/>
      <c r="CI711" s="19"/>
      <c r="CJ711" s="19"/>
      <c r="CK711" s="19"/>
      <c r="CL711" s="19"/>
      <c r="CM711" s="19"/>
      <c r="CN711"/>
      <c r="CO711"/>
      <c r="CP711"/>
      <c r="CQ711"/>
      <c r="CR711"/>
      <c r="CS711"/>
      <c r="CT711"/>
      <c r="CU711"/>
      <c r="CV711" s="43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</row>
    <row r="712" spans="1:200" s="14" customFormat="1" ht="18.75">
      <c r="A712" s="16"/>
      <c r="B712" s="44"/>
      <c r="C712" s="44"/>
      <c r="D712" s="45"/>
      <c r="E712" s="45"/>
      <c r="F712" s="45"/>
      <c r="G712" s="45"/>
      <c r="H712" s="45"/>
      <c r="I712" s="45"/>
      <c r="J712" s="50"/>
      <c r="K712" s="45"/>
      <c r="L712" s="45"/>
      <c r="M712" s="45"/>
      <c r="N712" s="45"/>
      <c r="O712" s="53"/>
      <c r="P712" s="52"/>
      <c r="Q712" s="45"/>
      <c r="R712" s="46"/>
      <c r="S712" s="46"/>
      <c r="T712" s="46"/>
      <c r="U712" s="46"/>
      <c r="V712" s="46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8"/>
      <c r="AI712" s="48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47"/>
      <c r="BF712" s="47"/>
      <c r="BG712" s="47"/>
      <c r="BH712" s="47"/>
      <c r="BI712" s="47"/>
      <c r="BJ712" s="47"/>
      <c r="BK712" s="47"/>
      <c r="BL712" s="47"/>
      <c r="BM712" s="47"/>
      <c r="BN712" s="47"/>
      <c r="BO712" s="47"/>
      <c r="BP712" s="47"/>
      <c r="BQ712" s="47"/>
      <c r="BR712" s="47"/>
      <c r="BS712" s="47"/>
      <c r="BT712" s="47"/>
      <c r="BU712" s="47"/>
      <c r="BV712" s="47"/>
      <c r="BW712" s="47"/>
      <c r="BX712" s="47"/>
      <c r="BY712" s="47"/>
      <c r="BZ712" s="47"/>
      <c r="CA712" s="47"/>
      <c r="CB712" s="47"/>
      <c r="CC712" s="19"/>
      <c r="CD712" s="19"/>
      <c r="CE712" s="19"/>
      <c r="CF712" s="19"/>
      <c r="CG712" s="19"/>
      <c r="CH712" s="19"/>
      <c r="CI712" s="19"/>
      <c r="CJ712" s="19"/>
      <c r="CK712" s="19"/>
      <c r="CL712" s="19"/>
      <c r="CM712" s="19"/>
      <c r="CN712"/>
      <c r="CO712"/>
      <c r="CP712"/>
      <c r="CQ712"/>
      <c r="CR712"/>
      <c r="CS712"/>
      <c r="CT712"/>
      <c r="CU712"/>
      <c r="CV712" s="43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</row>
    <row r="713" spans="1:200" s="14" customFormat="1" ht="18.75">
      <c r="A713" s="16"/>
      <c r="B713" s="44"/>
      <c r="C713" s="44"/>
      <c r="D713" s="45"/>
      <c r="E713" s="45"/>
      <c r="F713" s="45"/>
      <c r="G713" s="45"/>
      <c r="H713" s="45"/>
      <c r="I713" s="45"/>
      <c r="J713" s="50"/>
      <c r="K713" s="45"/>
      <c r="L713" s="45"/>
      <c r="M713" s="45"/>
      <c r="N713" s="45"/>
      <c r="O713" s="53"/>
      <c r="P713" s="52"/>
      <c r="Q713" s="45"/>
      <c r="R713" s="46"/>
      <c r="S713" s="46"/>
      <c r="T713" s="46"/>
      <c r="U713" s="46"/>
      <c r="V713" s="46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8"/>
      <c r="AI713" s="48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47"/>
      <c r="BF713" s="47"/>
      <c r="BG713" s="47"/>
      <c r="BH713" s="47"/>
      <c r="BI713" s="47"/>
      <c r="BJ713" s="47"/>
      <c r="BK713" s="47"/>
      <c r="BL713" s="47"/>
      <c r="BM713" s="47"/>
      <c r="BN713" s="47"/>
      <c r="BO713" s="47"/>
      <c r="BP713" s="47"/>
      <c r="BQ713" s="47"/>
      <c r="BR713" s="47"/>
      <c r="BS713" s="47"/>
      <c r="BT713" s="47"/>
      <c r="BU713" s="47"/>
      <c r="BV713" s="47"/>
      <c r="BW713" s="47"/>
      <c r="BX713" s="47"/>
      <c r="BY713" s="47"/>
      <c r="BZ713" s="47"/>
      <c r="CA713" s="47"/>
      <c r="CB713" s="47"/>
      <c r="CC713" s="19"/>
      <c r="CD713" s="19"/>
      <c r="CE713" s="19"/>
      <c r="CF713" s="19"/>
      <c r="CG713" s="19"/>
      <c r="CH713" s="19"/>
      <c r="CI713" s="19"/>
      <c r="CJ713" s="19"/>
      <c r="CK713" s="19"/>
      <c r="CL713" s="19"/>
      <c r="CM713" s="19"/>
      <c r="CN713"/>
      <c r="CO713"/>
      <c r="CP713"/>
      <c r="CQ713"/>
      <c r="CR713"/>
      <c r="CS713"/>
      <c r="CT713"/>
      <c r="CU713"/>
      <c r="CV713" s="4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</row>
    <row r="714" spans="1:200" s="14" customFormat="1" ht="18.75">
      <c r="A714" s="16"/>
      <c r="B714" s="44"/>
      <c r="C714" s="44"/>
      <c r="D714" s="45"/>
      <c r="E714" s="45"/>
      <c r="F714" s="45"/>
      <c r="G714" s="45"/>
      <c r="H714" s="45"/>
      <c r="I714" s="45"/>
      <c r="J714" s="50"/>
      <c r="K714" s="45"/>
      <c r="L714" s="45"/>
      <c r="M714" s="45"/>
      <c r="N714" s="45"/>
      <c r="O714" s="53"/>
      <c r="P714" s="52"/>
      <c r="Q714" s="45"/>
      <c r="R714" s="46"/>
      <c r="S714" s="46"/>
      <c r="T714" s="46"/>
      <c r="U714" s="46"/>
      <c r="V714" s="46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8"/>
      <c r="AI714" s="48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47"/>
      <c r="BF714" s="47"/>
      <c r="BG714" s="47"/>
      <c r="BH714" s="47"/>
      <c r="BI714" s="47"/>
      <c r="BJ714" s="47"/>
      <c r="BK714" s="47"/>
      <c r="BL714" s="47"/>
      <c r="BM714" s="47"/>
      <c r="BN714" s="47"/>
      <c r="BO714" s="47"/>
      <c r="BP714" s="47"/>
      <c r="BQ714" s="47"/>
      <c r="BR714" s="47"/>
      <c r="BS714" s="47"/>
      <c r="BT714" s="47"/>
      <c r="BU714" s="47"/>
      <c r="BV714" s="47"/>
      <c r="BW714" s="47"/>
      <c r="BX714" s="47"/>
      <c r="BY714" s="47"/>
      <c r="BZ714" s="47"/>
      <c r="CA714" s="47"/>
      <c r="CB714" s="47"/>
      <c r="CC714" s="19"/>
      <c r="CD714" s="19"/>
      <c r="CE714" s="19"/>
      <c r="CF714" s="19"/>
      <c r="CG714" s="19"/>
      <c r="CH714" s="19"/>
      <c r="CI714" s="19"/>
      <c r="CJ714" s="19"/>
      <c r="CK714" s="19"/>
      <c r="CL714" s="19"/>
      <c r="CM714" s="19"/>
      <c r="CN714"/>
      <c r="CO714"/>
      <c r="CP714"/>
      <c r="CQ714"/>
      <c r="CR714"/>
      <c r="CS714"/>
      <c r="CT714"/>
      <c r="CU714"/>
      <c r="CV714" s="43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</row>
    <row r="715" spans="1:200" s="14" customFormat="1" ht="18.75">
      <c r="A715" s="16"/>
      <c r="B715" s="44"/>
      <c r="C715" s="44"/>
      <c r="D715" s="45"/>
      <c r="E715" s="45"/>
      <c r="F715" s="45"/>
      <c r="G715" s="45"/>
      <c r="H715" s="45"/>
      <c r="I715" s="45"/>
      <c r="J715" s="50"/>
      <c r="K715" s="45"/>
      <c r="L715" s="45"/>
      <c r="M715" s="45"/>
      <c r="N715" s="45"/>
      <c r="O715" s="53"/>
      <c r="P715" s="52"/>
      <c r="Q715" s="45"/>
      <c r="R715" s="46"/>
      <c r="S715" s="46"/>
      <c r="T715" s="46"/>
      <c r="U715" s="46"/>
      <c r="V715" s="46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8"/>
      <c r="AI715" s="48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  <c r="BC715" s="47"/>
      <c r="BD715" s="47"/>
      <c r="BE715" s="47"/>
      <c r="BF715" s="47"/>
      <c r="BG715" s="47"/>
      <c r="BH715" s="47"/>
      <c r="BI715" s="47"/>
      <c r="BJ715" s="47"/>
      <c r="BK715" s="47"/>
      <c r="BL715" s="47"/>
      <c r="BM715" s="47"/>
      <c r="BN715" s="47"/>
      <c r="BO715" s="47"/>
      <c r="BP715" s="47"/>
      <c r="BQ715" s="47"/>
      <c r="BR715" s="47"/>
      <c r="BS715" s="47"/>
      <c r="BT715" s="47"/>
      <c r="BU715" s="47"/>
      <c r="BV715" s="47"/>
      <c r="BW715" s="47"/>
      <c r="BX715" s="47"/>
      <c r="BY715" s="47"/>
      <c r="BZ715" s="47"/>
      <c r="CA715" s="47"/>
      <c r="CB715" s="47"/>
      <c r="CC715" s="19"/>
      <c r="CD715" s="19"/>
      <c r="CE715" s="19"/>
      <c r="CF715" s="19"/>
      <c r="CG715" s="19"/>
      <c r="CH715" s="19"/>
      <c r="CI715" s="19"/>
      <c r="CJ715" s="19"/>
      <c r="CK715" s="19"/>
      <c r="CL715" s="19"/>
      <c r="CM715" s="19"/>
      <c r="CN715"/>
      <c r="CO715"/>
      <c r="CP715"/>
      <c r="CQ715"/>
      <c r="CR715"/>
      <c r="CS715"/>
      <c r="CT715"/>
      <c r="CU715"/>
      <c r="CV715" s="43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</row>
    <row r="716" spans="1:200" s="14" customFormat="1" ht="18.75">
      <c r="A716" s="16"/>
      <c r="B716" s="44"/>
      <c r="C716" s="44"/>
      <c r="D716" s="45"/>
      <c r="E716" s="45"/>
      <c r="F716" s="45"/>
      <c r="G716" s="45"/>
      <c r="H716" s="45"/>
      <c r="I716" s="45"/>
      <c r="J716" s="50"/>
      <c r="K716" s="45"/>
      <c r="L716" s="45"/>
      <c r="M716" s="45"/>
      <c r="N716" s="45"/>
      <c r="O716" s="53"/>
      <c r="P716" s="52"/>
      <c r="Q716" s="45"/>
      <c r="R716" s="46"/>
      <c r="S716" s="46"/>
      <c r="T716" s="46"/>
      <c r="U716" s="46"/>
      <c r="V716" s="46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8"/>
      <c r="AI716" s="48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  <c r="BC716" s="47"/>
      <c r="BD716" s="47"/>
      <c r="BE716" s="47"/>
      <c r="BF716" s="47"/>
      <c r="BG716" s="47"/>
      <c r="BH716" s="47"/>
      <c r="BI716" s="47"/>
      <c r="BJ716" s="47"/>
      <c r="BK716" s="47"/>
      <c r="BL716" s="47"/>
      <c r="BM716" s="47"/>
      <c r="BN716" s="47"/>
      <c r="BO716" s="47"/>
      <c r="BP716" s="47"/>
      <c r="BQ716" s="47"/>
      <c r="BR716" s="47"/>
      <c r="BS716" s="47"/>
      <c r="BT716" s="47"/>
      <c r="BU716" s="47"/>
      <c r="BV716" s="47"/>
      <c r="BW716" s="47"/>
      <c r="BX716" s="47"/>
      <c r="BY716" s="47"/>
      <c r="BZ716" s="47"/>
      <c r="CA716" s="47"/>
      <c r="CB716" s="47"/>
      <c r="CC716" s="19"/>
      <c r="CD716" s="19"/>
      <c r="CE716" s="19"/>
      <c r="CF716" s="19"/>
      <c r="CG716" s="19"/>
      <c r="CH716" s="19"/>
      <c r="CI716" s="19"/>
      <c r="CJ716" s="19"/>
      <c r="CK716" s="19"/>
      <c r="CL716" s="19"/>
      <c r="CM716" s="19"/>
      <c r="CN716"/>
      <c r="CO716"/>
      <c r="CP716"/>
      <c r="CQ716"/>
      <c r="CR716"/>
      <c r="CS716"/>
      <c r="CT716"/>
      <c r="CU716"/>
      <c r="CV716" s="43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</row>
    <row r="717" spans="1:200" s="14" customFormat="1" ht="18.75">
      <c r="A717" s="16"/>
      <c r="B717" s="44"/>
      <c r="C717" s="44"/>
      <c r="D717" s="45"/>
      <c r="E717" s="45"/>
      <c r="F717" s="45"/>
      <c r="G717" s="45"/>
      <c r="H717" s="45"/>
      <c r="I717" s="45"/>
      <c r="J717" s="50"/>
      <c r="K717" s="45"/>
      <c r="L717" s="45"/>
      <c r="M717" s="45"/>
      <c r="N717" s="45"/>
      <c r="O717" s="53"/>
      <c r="P717" s="52"/>
      <c r="Q717" s="45"/>
      <c r="R717" s="46"/>
      <c r="S717" s="46"/>
      <c r="T717" s="46"/>
      <c r="U717" s="46"/>
      <c r="V717" s="46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8"/>
      <c r="AI717" s="48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47"/>
      <c r="BF717" s="47"/>
      <c r="BG717" s="47"/>
      <c r="BH717" s="47"/>
      <c r="BI717" s="47"/>
      <c r="BJ717" s="47"/>
      <c r="BK717" s="47"/>
      <c r="BL717" s="47"/>
      <c r="BM717" s="47"/>
      <c r="BN717" s="47"/>
      <c r="BO717" s="47"/>
      <c r="BP717" s="47"/>
      <c r="BQ717" s="47"/>
      <c r="BR717" s="47"/>
      <c r="BS717" s="47"/>
      <c r="BT717" s="47"/>
      <c r="BU717" s="47"/>
      <c r="BV717" s="47"/>
      <c r="BW717" s="47"/>
      <c r="BX717" s="47"/>
      <c r="BY717" s="47"/>
      <c r="BZ717" s="47"/>
      <c r="CA717" s="47"/>
      <c r="CB717" s="47"/>
      <c r="CC717" s="19"/>
      <c r="CD717" s="19"/>
      <c r="CE717" s="19"/>
      <c r="CF717" s="19"/>
      <c r="CG717" s="19"/>
      <c r="CH717" s="19"/>
      <c r="CI717" s="19"/>
      <c r="CJ717" s="19"/>
      <c r="CK717" s="19"/>
      <c r="CL717" s="19"/>
      <c r="CM717" s="19"/>
      <c r="CN717"/>
      <c r="CO717"/>
      <c r="CP717"/>
      <c r="CQ717"/>
      <c r="CR717"/>
      <c r="CS717"/>
      <c r="CT717"/>
      <c r="CU717"/>
      <c r="CV717" s="43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</row>
    <row r="718" spans="1:200" s="14" customFormat="1" ht="18.75">
      <c r="A718" s="16"/>
      <c r="B718" s="44"/>
      <c r="C718" s="44"/>
      <c r="D718" s="45"/>
      <c r="E718" s="45"/>
      <c r="F718" s="45"/>
      <c r="G718" s="45"/>
      <c r="H718" s="45"/>
      <c r="I718" s="45"/>
      <c r="J718" s="50"/>
      <c r="K718" s="45"/>
      <c r="L718" s="45"/>
      <c r="M718" s="45"/>
      <c r="N718" s="45"/>
      <c r="O718" s="53"/>
      <c r="P718" s="52"/>
      <c r="Q718" s="45"/>
      <c r="R718" s="46"/>
      <c r="S718" s="46"/>
      <c r="T718" s="46"/>
      <c r="U718" s="46"/>
      <c r="V718" s="46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8"/>
      <c r="AI718" s="48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47"/>
      <c r="BF718" s="47"/>
      <c r="BG718" s="47"/>
      <c r="BH718" s="47"/>
      <c r="BI718" s="47"/>
      <c r="BJ718" s="47"/>
      <c r="BK718" s="47"/>
      <c r="BL718" s="47"/>
      <c r="BM718" s="47"/>
      <c r="BN718" s="47"/>
      <c r="BO718" s="47"/>
      <c r="BP718" s="47"/>
      <c r="BQ718" s="47"/>
      <c r="BR718" s="47"/>
      <c r="BS718" s="47"/>
      <c r="BT718" s="47"/>
      <c r="BU718" s="47"/>
      <c r="BV718" s="47"/>
      <c r="BW718" s="47"/>
      <c r="BX718" s="47"/>
      <c r="BY718" s="47"/>
      <c r="BZ718" s="47"/>
      <c r="CA718" s="47"/>
      <c r="CB718" s="47"/>
      <c r="CC718" s="19"/>
      <c r="CD718" s="19"/>
      <c r="CE718" s="19"/>
      <c r="CF718" s="19"/>
      <c r="CG718" s="19"/>
      <c r="CH718" s="19"/>
      <c r="CI718" s="19"/>
      <c r="CJ718" s="19"/>
      <c r="CK718" s="19"/>
      <c r="CL718" s="19"/>
      <c r="CM718" s="19"/>
      <c r="CN718"/>
      <c r="CO718"/>
      <c r="CP718"/>
      <c r="CQ718"/>
      <c r="CR718"/>
      <c r="CS718"/>
      <c r="CT718"/>
      <c r="CU718"/>
      <c r="CV718" s="43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</row>
    <row r="719" spans="1:200" s="14" customFormat="1" ht="18.75">
      <c r="A719" s="16"/>
      <c r="B719" s="44"/>
      <c r="C719" s="44"/>
      <c r="D719" s="45"/>
      <c r="E719" s="45"/>
      <c r="F719" s="45"/>
      <c r="G719" s="45"/>
      <c r="H719" s="45"/>
      <c r="I719" s="45"/>
      <c r="J719" s="50"/>
      <c r="K719" s="45"/>
      <c r="L719" s="45"/>
      <c r="M719" s="45"/>
      <c r="N719" s="45"/>
      <c r="O719" s="53"/>
      <c r="P719" s="52"/>
      <c r="Q719" s="45"/>
      <c r="R719" s="46"/>
      <c r="S719" s="46"/>
      <c r="T719" s="46"/>
      <c r="U719" s="46"/>
      <c r="V719" s="46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8"/>
      <c r="AI719" s="48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47"/>
      <c r="BF719" s="47"/>
      <c r="BG719" s="47"/>
      <c r="BH719" s="47"/>
      <c r="BI719" s="47"/>
      <c r="BJ719" s="47"/>
      <c r="BK719" s="47"/>
      <c r="BL719" s="47"/>
      <c r="BM719" s="47"/>
      <c r="BN719" s="47"/>
      <c r="BO719" s="47"/>
      <c r="BP719" s="47"/>
      <c r="BQ719" s="47"/>
      <c r="BR719" s="47"/>
      <c r="BS719" s="47"/>
      <c r="BT719" s="47"/>
      <c r="BU719" s="47"/>
      <c r="BV719" s="47"/>
      <c r="BW719" s="47"/>
      <c r="BX719" s="47"/>
      <c r="BY719" s="47"/>
      <c r="BZ719" s="47"/>
      <c r="CA719" s="47"/>
      <c r="CB719" s="47"/>
      <c r="CC719" s="19"/>
      <c r="CD719" s="19"/>
      <c r="CE719" s="19"/>
      <c r="CF719" s="19"/>
      <c r="CG719" s="19"/>
      <c r="CH719" s="19"/>
      <c r="CI719" s="19"/>
      <c r="CJ719" s="19"/>
      <c r="CK719" s="19"/>
      <c r="CL719" s="19"/>
      <c r="CM719" s="19"/>
      <c r="CN719"/>
      <c r="CO719"/>
      <c r="CP719"/>
      <c r="CQ719"/>
      <c r="CR719"/>
      <c r="CS719"/>
      <c r="CT719"/>
      <c r="CU719"/>
      <c r="CV719" s="43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</row>
    <row r="720" spans="1:200" s="14" customFormat="1" ht="18.75">
      <c r="A720" s="16"/>
      <c r="B720" s="44"/>
      <c r="C720" s="44"/>
      <c r="D720" s="45"/>
      <c r="E720" s="45"/>
      <c r="F720" s="45"/>
      <c r="G720" s="45"/>
      <c r="H720" s="45"/>
      <c r="I720" s="45"/>
      <c r="J720" s="50"/>
      <c r="K720" s="45"/>
      <c r="L720" s="45"/>
      <c r="M720" s="45"/>
      <c r="N720" s="45"/>
      <c r="O720" s="53"/>
      <c r="P720" s="52"/>
      <c r="Q720" s="45"/>
      <c r="R720" s="46"/>
      <c r="S720" s="46"/>
      <c r="T720" s="46"/>
      <c r="U720" s="46"/>
      <c r="V720" s="46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8"/>
      <c r="AI720" s="48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47"/>
      <c r="BF720" s="47"/>
      <c r="BG720" s="47"/>
      <c r="BH720" s="47"/>
      <c r="BI720" s="47"/>
      <c r="BJ720" s="47"/>
      <c r="BK720" s="47"/>
      <c r="BL720" s="47"/>
      <c r="BM720" s="47"/>
      <c r="BN720" s="47"/>
      <c r="BO720" s="47"/>
      <c r="BP720" s="47"/>
      <c r="BQ720" s="47"/>
      <c r="BR720" s="47"/>
      <c r="BS720" s="47"/>
      <c r="BT720" s="47"/>
      <c r="BU720" s="47"/>
      <c r="BV720" s="47"/>
      <c r="BW720" s="47"/>
      <c r="BX720" s="47"/>
      <c r="BY720" s="47"/>
      <c r="BZ720" s="47"/>
      <c r="CA720" s="47"/>
      <c r="CB720" s="47"/>
      <c r="CC720" s="19"/>
      <c r="CD720" s="19"/>
      <c r="CE720" s="19"/>
      <c r="CF720" s="19"/>
      <c r="CG720" s="19"/>
      <c r="CH720" s="19"/>
      <c r="CI720" s="19"/>
      <c r="CJ720" s="19"/>
      <c r="CK720" s="19"/>
      <c r="CL720" s="19"/>
      <c r="CM720" s="19"/>
      <c r="CN720"/>
      <c r="CO720"/>
      <c r="CP720"/>
      <c r="CQ720"/>
      <c r="CR720"/>
      <c r="CS720"/>
      <c r="CT720"/>
      <c r="CU720"/>
      <c r="CV720" s="43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</row>
    <row r="721" spans="1:200" s="14" customFormat="1" ht="18.75">
      <c r="A721" s="16"/>
      <c r="B721" s="44"/>
      <c r="C721" s="44"/>
      <c r="D721" s="45"/>
      <c r="E721" s="45"/>
      <c r="F721" s="45"/>
      <c r="G721" s="45"/>
      <c r="H721" s="45"/>
      <c r="I721" s="45"/>
      <c r="J721" s="50"/>
      <c r="K721" s="45"/>
      <c r="L721" s="45"/>
      <c r="M721" s="45"/>
      <c r="N721" s="45"/>
      <c r="O721" s="53"/>
      <c r="P721" s="52"/>
      <c r="Q721" s="45"/>
      <c r="R721" s="46"/>
      <c r="S721" s="46"/>
      <c r="T721" s="46"/>
      <c r="U721" s="46"/>
      <c r="V721" s="46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8"/>
      <c r="AI721" s="48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  <c r="BC721" s="47"/>
      <c r="BD721" s="47"/>
      <c r="BE721" s="47"/>
      <c r="BF721" s="47"/>
      <c r="BG721" s="47"/>
      <c r="BH721" s="47"/>
      <c r="BI721" s="47"/>
      <c r="BJ721" s="47"/>
      <c r="BK721" s="47"/>
      <c r="BL721" s="47"/>
      <c r="BM721" s="47"/>
      <c r="BN721" s="47"/>
      <c r="BO721" s="47"/>
      <c r="BP721" s="47"/>
      <c r="BQ721" s="47"/>
      <c r="BR721" s="47"/>
      <c r="BS721" s="47"/>
      <c r="BT721" s="47"/>
      <c r="BU721" s="47"/>
      <c r="BV721" s="47"/>
      <c r="BW721" s="47"/>
      <c r="BX721" s="47"/>
      <c r="BY721" s="47"/>
      <c r="BZ721" s="47"/>
      <c r="CA721" s="47"/>
      <c r="CB721" s="47"/>
      <c r="CC721" s="19"/>
      <c r="CD721" s="19"/>
      <c r="CE721" s="19"/>
      <c r="CF721" s="19"/>
      <c r="CG721" s="19"/>
      <c r="CH721" s="19"/>
      <c r="CI721" s="19"/>
      <c r="CJ721" s="19"/>
      <c r="CK721" s="19"/>
      <c r="CL721" s="19"/>
      <c r="CM721" s="19"/>
      <c r="CN721"/>
      <c r="CO721"/>
      <c r="CP721"/>
      <c r="CQ721"/>
      <c r="CR721"/>
      <c r="CS721"/>
      <c r="CT721"/>
      <c r="CU721"/>
      <c r="CV721" s="43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</row>
    <row r="722" spans="1:200" s="14" customFormat="1" ht="18.75">
      <c r="A722" s="16"/>
      <c r="B722" s="44"/>
      <c r="C722" s="44"/>
      <c r="D722" s="45"/>
      <c r="E722" s="45"/>
      <c r="F722" s="45"/>
      <c r="G722" s="45"/>
      <c r="H722" s="45"/>
      <c r="I722" s="45"/>
      <c r="J722" s="50"/>
      <c r="K722" s="45"/>
      <c r="L722" s="45"/>
      <c r="M722" s="45"/>
      <c r="N722" s="45"/>
      <c r="O722" s="53"/>
      <c r="P722" s="52"/>
      <c r="Q722" s="45"/>
      <c r="R722" s="46"/>
      <c r="S722" s="46"/>
      <c r="T722" s="46"/>
      <c r="U722" s="46"/>
      <c r="V722" s="46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8"/>
      <c r="AI722" s="48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  <c r="BC722" s="47"/>
      <c r="BD722" s="47"/>
      <c r="BE722" s="47"/>
      <c r="BF722" s="47"/>
      <c r="BG722" s="47"/>
      <c r="BH722" s="47"/>
      <c r="BI722" s="47"/>
      <c r="BJ722" s="47"/>
      <c r="BK722" s="47"/>
      <c r="BL722" s="47"/>
      <c r="BM722" s="47"/>
      <c r="BN722" s="47"/>
      <c r="BO722" s="47"/>
      <c r="BP722" s="47"/>
      <c r="BQ722" s="47"/>
      <c r="BR722" s="47"/>
      <c r="BS722" s="47"/>
      <c r="BT722" s="47"/>
      <c r="BU722" s="47"/>
      <c r="BV722" s="47"/>
      <c r="BW722" s="47"/>
      <c r="BX722" s="47"/>
      <c r="BY722" s="47"/>
      <c r="BZ722" s="47"/>
      <c r="CA722" s="47"/>
      <c r="CB722" s="47"/>
      <c r="CC722" s="19"/>
      <c r="CD722" s="19"/>
      <c r="CE722" s="19"/>
      <c r="CF722" s="19"/>
      <c r="CG722" s="19"/>
      <c r="CH722" s="19"/>
      <c r="CI722" s="19"/>
      <c r="CJ722" s="19"/>
      <c r="CK722" s="19"/>
      <c r="CL722" s="19"/>
      <c r="CM722" s="19"/>
      <c r="CN722"/>
      <c r="CO722"/>
      <c r="CP722"/>
      <c r="CQ722"/>
      <c r="CR722"/>
      <c r="CS722"/>
      <c r="CT722"/>
      <c r="CU722"/>
      <c r="CV722" s="43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</row>
    <row r="723" spans="1:200" s="14" customFormat="1" ht="18.75">
      <c r="A723" s="16"/>
      <c r="B723" s="44"/>
      <c r="C723" s="44"/>
      <c r="D723" s="45"/>
      <c r="E723" s="45"/>
      <c r="F723" s="45"/>
      <c r="G723" s="45"/>
      <c r="H723" s="45"/>
      <c r="I723" s="45"/>
      <c r="J723" s="50"/>
      <c r="K723" s="45"/>
      <c r="L723" s="45"/>
      <c r="M723" s="45"/>
      <c r="N723" s="45"/>
      <c r="O723" s="53"/>
      <c r="P723" s="52"/>
      <c r="Q723" s="45"/>
      <c r="R723" s="46"/>
      <c r="S723" s="46"/>
      <c r="T723" s="46"/>
      <c r="U723" s="46"/>
      <c r="V723" s="46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8"/>
      <c r="AI723" s="48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47"/>
      <c r="BF723" s="47"/>
      <c r="BG723" s="47"/>
      <c r="BH723" s="47"/>
      <c r="BI723" s="47"/>
      <c r="BJ723" s="47"/>
      <c r="BK723" s="47"/>
      <c r="BL723" s="47"/>
      <c r="BM723" s="47"/>
      <c r="BN723" s="47"/>
      <c r="BO723" s="47"/>
      <c r="BP723" s="47"/>
      <c r="BQ723" s="47"/>
      <c r="BR723" s="47"/>
      <c r="BS723" s="47"/>
      <c r="BT723" s="47"/>
      <c r="BU723" s="47"/>
      <c r="BV723" s="47"/>
      <c r="BW723" s="47"/>
      <c r="BX723" s="47"/>
      <c r="BY723" s="47"/>
      <c r="BZ723" s="47"/>
      <c r="CA723" s="47"/>
      <c r="CB723" s="47"/>
      <c r="CC723" s="19"/>
      <c r="CD723" s="19"/>
      <c r="CE723" s="19"/>
      <c r="CF723" s="19"/>
      <c r="CG723" s="19"/>
      <c r="CH723" s="19"/>
      <c r="CI723" s="19"/>
      <c r="CJ723" s="19"/>
      <c r="CK723" s="19"/>
      <c r="CL723" s="19"/>
      <c r="CM723" s="19"/>
      <c r="CN723"/>
      <c r="CO723"/>
      <c r="CP723"/>
      <c r="CQ723"/>
      <c r="CR723"/>
      <c r="CS723"/>
      <c r="CT723"/>
      <c r="CU723"/>
      <c r="CV723" s="4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</row>
    <row r="724" spans="1:200" s="14" customFormat="1" ht="18.75">
      <c r="A724" s="16"/>
      <c r="B724" s="44"/>
      <c r="C724" s="44"/>
      <c r="D724" s="45"/>
      <c r="E724" s="45"/>
      <c r="F724" s="45"/>
      <c r="G724" s="45"/>
      <c r="H724" s="45"/>
      <c r="I724" s="45"/>
      <c r="J724" s="50"/>
      <c r="K724" s="45"/>
      <c r="L724" s="45"/>
      <c r="M724" s="45"/>
      <c r="N724" s="45"/>
      <c r="O724" s="53"/>
      <c r="P724" s="52"/>
      <c r="Q724" s="45"/>
      <c r="R724" s="46"/>
      <c r="S724" s="46"/>
      <c r="T724" s="46"/>
      <c r="U724" s="46"/>
      <c r="V724" s="46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8"/>
      <c r="AI724" s="48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47"/>
      <c r="BF724" s="47"/>
      <c r="BG724" s="47"/>
      <c r="BH724" s="47"/>
      <c r="BI724" s="47"/>
      <c r="BJ724" s="47"/>
      <c r="BK724" s="47"/>
      <c r="BL724" s="47"/>
      <c r="BM724" s="47"/>
      <c r="BN724" s="47"/>
      <c r="BO724" s="47"/>
      <c r="BP724" s="47"/>
      <c r="BQ724" s="47"/>
      <c r="BR724" s="47"/>
      <c r="BS724" s="47"/>
      <c r="BT724" s="47"/>
      <c r="BU724" s="47"/>
      <c r="BV724" s="47"/>
      <c r="BW724" s="47"/>
      <c r="BX724" s="47"/>
      <c r="BY724" s="47"/>
      <c r="BZ724" s="47"/>
      <c r="CA724" s="47"/>
      <c r="CB724" s="47"/>
      <c r="CC724" s="19"/>
      <c r="CD724" s="19"/>
      <c r="CE724" s="19"/>
      <c r="CF724" s="19"/>
      <c r="CG724" s="19"/>
      <c r="CH724" s="19"/>
      <c r="CI724" s="19"/>
      <c r="CJ724" s="19"/>
      <c r="CK724" s="19"/>
      <c r="CL724" s="19"/>
      <c r="CM724" s="19"/>
      <c r="CN724"/>
      <c r="CO724"/>
      <c r="CP724"/>
      <c r="CQ724"/>
      <c r="CR724"/>
      <c r="CS724"/>
      <c r="CT724"/>
      <c r="CU724"/>
      <c r="CV724" s="43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</row>
    <row r="725" spans="1:200" s="14" customFormat="1" ht="18.75">
      <c r="A725" s="16"/>
      <c r="B725" s="44"/>
      <c r="C725" s="44"/>
      <c r="D725" s="45"/>
      <c r="E725" s="45"/>
      <c r="F725" s="45"/>
      <c r="G725" s="45"/>
      <c r="H725" s="45"/>
      <c r="I725" s="45"/>
      <c r="J725" s="50"/>
      <c r="K725" s="45"/>
      <c r="L725" s="45"/>
      <c r="M725" s="45"/>
      <c r="N725" s="45"/>
      <c r="O725" s="53"/>
      <c r="P725" s="52"/>
      <c r="Q725" s="45"/>
      <c r="R725" s="46"/>
      <c r="S725" s="46"/>
      <c r="T725" s="46"/>
      <c r="U725" s="46"/>
      <c r="V725" s="46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8"/>
      <c r="AI725" s="48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47"/>
      <c r="BF725" s="47"/>
      <c r="BG725" s="47"/>
      <c r="BH725" s="47"/>
      <c r="BI725" s="47"/>
      <c r="BJ725" s="47"/>
      <c r="BK725" s="47"/>
      <c r="BL725" s="47"/>
      <c r="BM725" s="47"/>
      <c r="BN725" s="47"/>
      <c r="BO725" s="47"/>
      <c r="BP725" s="47"/>
      <c r="BQ725" s="47"/>
      <c r="BR725" s="47"/>
      <c r="BS725" s="47"/>
      <c r="BT725" s="47"/>
      <c r="BU725" s="47"/>
      <c r="BV725" s="47"/>
      <c r="BW725" s="47"/>
      <c r="BX725" s="47"/>
      <c r="BY725" s="47"/>
      <c r="BZ725" s="47"/>
      <c r="CA725" s="47"/>
      <c r="CB725" s="47"/>
      <c r="CC725" s="19"/>
      <c r="CD725" s="19"/>
      <c r="CE725" s="19"/>
      <c r="CF725" s="19"/>
      <c r="CG725" s="19"/>
      <c r="CH725" s="19"/>
      <c r="CI725" s="19"/>
      <c r="CJ725" s="19"/>
      <c r="CK725" s="19"/>
      <c r="CL725" s="19"/>
      <c r="CM725" s="19"/>
      <c r="CN725"/>
      <c r="CO725"/>
      <c r="CP725"/>
      <c r="CQ725"/>
      <c r="CR725"/>
      <c r="CS725"/>
      <c r="CT725"/>
      <c r="CU725"/>
      <c r="CV725" s="43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</row>
    <row r="726" spans="1:200" s="14" customFormat="1" ht="18.75">
      <c r="A726" s="16"/>
      <c r="B726" s="44"/>
      <c r="C726" s="44"/>
      <c r="D726" s="45"/>
      <c r="E726" s="45"/>
      <c r="F726" s="45"/>
      <c r="G726" s="45"/>
      <c r="H726" s="45"/>
      <c r="I726" s="45"/>
      <c r="J726" s="50"/>
      <c r="K726" s="45"/>
      <c r="L726" s="45"/>
      <c r="M726" s="45"/>
      <c r="N726" s="45"/>
      <c r="O726" s="53"/>
      <c r="P726" s="52"/>
      <c r="Q726" s="45"/>
      <c r="R726" s="46"/>
      <c r="S726" s="46"/>
      <c r="T726" s="46"/>
      <c r="U726" s="46"/>
      <c r="V726" s="46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8"/>
      <c r="AI726" s="48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  <c r="BN726" s="47"/>
      <c r="BO726" s="47"/>
      <c r="BP726" s="47"/>
      <c r="BQ726" s="47"/>
      <c r="BR726" s="47"/>
      <c r="BS726" s="47"/>
      <c r="BT726" s="47"/>
      <c r="BU726" s="47"/>
      <c r="BV726" s="47"/>
      <c r="BW726" s="47"/>
      <c r="BX726" s="47"/>
      <c r="BY726" s="47"/>
      <c r="BZ726" s="47"/>
      <c r="CA726" s="47"/>
      <c r="CB726" s="47"/>
      <c r="CC726" s="19"/>
      <c r="CD726" s="19"/>
      <c r="CE726" s="19"/>
      <c r="CF726" s="19"/>
      <c r="CG726" s="19"/>
      <c r="CH726" s="19"/>
      <c r="CI726" s="19"/>
      <c r="CJ726" s="19"/>
      <c r="CK726" s="19"/>
      <c r="CL726" s="19"/>
      <c r="CM726" s="19"/>
      <c r="CN726"/>
      <c r="CO726"/>
      <c r="CP726"/>
      <c r="CQ726"/>
      <c r="CR726"/>
      <c r="CS726"/>
      <c r="CT726"/>
      <c r="CU726"/>
      <c r="CV726" s="43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</row>
    <row r="727" spans="1:200" s="14" customFormat="1" ht="18.75">
      <c r="A727" s="16"/>
      <c r="B727" s="44"/>
      <c r="C727" s="44"/>
      <c r="D727" s="45"/>
      <c r="E727" s="45"/>
      <c r="F727" s="45"/>
      <c r="G727" s="45"/>
      <c r="H727" s="45"/>
      <c r="I727" s="45"/>
      <c r="J727" s="50"/>
      <c r="K727" s="45"/>
      <c r="L727" s="45"/>
      <c r="M727" s="45"/>
      <c r="N727" s="45"/>
      <c r="O727" s="53"/>
      <c r="P727" s="52"/>
      <c r="Q727" s="45"/>
      <c r="R727" s="46"/>
      <c r="S727" s="46"/>
      <c r="T727" s="46"/>
      <c r="U727" s="46"/>
      <c r="V727" s="46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8"/>
      <c r="AI727" s="48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47"/>
      <c r="BF727" s="47"/>
      <c r="BG727" s="47"/>
      <c r="BH727" s="47"/>
      <c r="BI727" s="47"/>
      <c r="BJ727" s="47"/>
      <c r="BK727" s="47"/>
      <c r="BL727" s="47"/>
      <c r="BM727" s="47"/>
      <c r="BN727" s="47"/>
      <c r="BO727" s="47"/>
      <c r="BP727" s="47"/>
      <c r="BQ727" s="47"/>
      <c r="BR727" s="47"/>
      <c r="BS727" s="47"/>
      <c r="BT727" s="47"/>
      <c r="BU727" s="47"/>
      <c r="BV727" s="47"/>
      <c r="BW727" s="47"/>
      <c r="BX727" s="47"/>
      <c r="BY727" s="47"/>
      <c r="BZ727" s="47"/>
      <c r="CA727" s="47"/>
      <c r="CB727" s="47"/>
      <c r="CC727" s="19"/>
      <c r="CD727" s="19"/>
      <c r="CE727" s="19"/>
      <c r="CF727" s="19"/>
      <c r="CG727" s="19"/>
      <c r="CH727" s="19"/>
      <c r="CI727" s="19"/>
      <c r="CJ727" s="19"/>
      <c r="CK727" s="19"/>
      <c r="CL727" s="19"/>
      <c r="CM727" s="19"/>
      <c r="CN727"/>
      <c r="CO727"/>
      <c r="CP727"/>
      <c r="CQ727"/>
      <c r="CR727"/>
      <c r="CS727"/>
      <c r="CT727"/>
      <c r="CU727"/>
      <c r="CV727" s="43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</row>
    <row r="728" spans="1:200" s="14" customFormat="1" ht="18.75">
      <c r="A728" s="16"/>
      <c r="B728" s="44"/>
      <c r="C728" s="44"/>
      <c r="D728" s="45"/>
      <c r="E728" s="45"/>
      <c r="F728" s="45"/>
      <c r="G728" s="45"/>
      <c r="H728" s="45"/>
      <c r="I728" s="45"/>
      <c r="J728" s="50"/>
      <c r="K728" s="45"/>
      <c r="L728" s="45"/>
      <c r="M728" s="45"/>
      <c r="N728" s="45"/>
      <c r="O728" s="53"/>
      <c r="P728" s="52"/>
      <c r="Q728" s="45"/>
      <c r="R728" s="46"/>
      <c r="S728" s="46"/>
      <c r="T728" s="46"/>
      <c r="U728" s="46"/>
      <c r="V728" s="46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8"/>
      <c r="AI728" s="48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47"/>
      <c r="BF728" s="47"/>
      <c r="BG728" s="47"/>
      <c r="BH728" s="47"/>
      <c r="BI728" s="47"/>
      <c r="BJ728" s="47"/>
      <c r="BK728" s="47"/>
      <c r="BL728" s="47"/>
      <c r="BM728" s="47"/>
      <c r="BN728" s="47"/>
      <c r="BO728" s="47"/>
      <c r="BP728" s="47"/>
      <c r="BQ728" s="47"/>
      <c r="BR728" s="47"/>
      <c r="BS728" s="47"/>
      <c r="BT728" s="47"/>
      <c r="BU728" s="47"/>
      <c r="BV728" s="47"/>
      <c r="BW728" s="47"/>
      <c r="BX728" s="47"/>
      <c r="BY728" s="47"/>
      <c r="BZ728" s="47"/>
      <c r="CA728" s="47"/>
      <c r="CB728" s="47"/>
      <c r="CC728" s="19"/>
      <c r="CD728" s="19"/>
      <c r="CE728" s="19"/>
      <c r="CF728" s="19"/>
      <c r="CG728" s="19"/>
      <c r="CH728" s="19"/>
      <c r="CI728" s="19"/>
      <c r="CJ728" s="19"/>
      <c r="CK728" s="19"/>
      <c r="CL728" s="19"/>
      <c r="CM728" s="19"/>
      <c r="CN728"/>
      <c r="CO728"/>
      <c r="CP728"/>
      <c r="CQ728"/>
      <c r="CR728"/>
      <c r="CS728"/>
      <c r="CT728"/>
      <c r="CU728"/>
      <c r="CV728" s="43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</row>
    <row r="729" spans="1:200" s="14" customFormat="1" ht="18.75">
      <c r="A729" s="16"/>
      <c r="B729" s="44"/>
      <c r="C729" s="44"/>
      <c r="D729" s="45"/>
      <c r="E729" s="45"/>
      <c r="F729" s="45"/>
      <c r="G729" s="45"/>
      <c r="H729" s="45"/>
      <c r="I729" s="45"/>
      <c r="J729" s="50"/>
      <c r="K729" s="45"/>
      <c r="L729" s="45"/>
      <c r="M729" s="45"/>
      <c r="N729" s="45"/>
      <c r="O729" s="53"/>
      <c r="P729" s="52"/>
      <c r="Q729" s="45"/>
      <c r="R729" s="46"/>
      <c r="S729" s="46"/>
      <c r="T729" s="46"/>
      <c r="U729" s="46"/>
      <c r="V729" s="46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8"/>
      <c r="AI729" s="48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  <c r="BQ729" s="47"/>
      <c r="BR729" s="47"/>
      <c r="BS729" s="47"/>
      <c r="BT729" s="47"/>
      <c r="BU729" s="47"/>
      <c r="BV729" s="47"/>
      <c r="BW729" s="47"/>
      <c r="BX729" s="47"/>
      <c r="BY729" s="47"/>
      <c r="BZ729" s="47"/>
      <c r="CA729" s="47"/>
      <c r="CB729" s="47"/>
      <c r="CC729" s="19"/>
      <c r="CD729" s="19"/>
      <c r="CE729" s="19"/>
      <c r="CF729" s="19"/>
      <c r="CG729" s="19"/>
      <c r="CH729" s="19"/>
      <c r="CI729" s="19"/>
      <c r="CJ729" s="19"/>
      <c r="CK729" s="19"/>
      <c r="CL729" s="19"/>
      <c r="CM729" s="19"/>
      <c r="CN729"/>
      <c r="CO729"/>
      <c r="CP729"/>
      <c r="CQ729"/>
      <c r="CR729"/>
      <c r="CS729"/>
      <c r="CT729"/>
      <c r="CU729"/>
      <c r="CV729" s="43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</row>
    <row r="730" spans="1:200" s="14" customFormat="1" ht="18.75">
      <c r="A730" s="16"/>
      <c r="B730" s="44"/>
      <c r="C730" s="44"/>
      <c r="D730" s="45"/>
      <c r="E730" s="45"/>
      <c r="F730" s="45"/>
      <c r="G730" s="45"/>
      <c r="H730" s="45"/>
      <c r="I730" s="45"/>
      <c r="J730" s="50"/>
      <c r="K730" s="45"/>
      <c r="L730" s="45"/>
      <c r="M730" s="45"/>
      <c r="N730" s="45"/>
      <c r="O730" s="53"/>
      <c r="P730" s="52"/>
      <c r="Q730" s="45"/>
      <c r="R730" s="46"/>
      <c r="S730" s="46"/>
      <c r="T730" s="46"/>
      <c r="U730" s="46"/>
      <c r="V730" s="46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8"/>
      <c r="AI730" s="48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  <c r="BN730" s="47"/>
      <c r="BO730" s="47"/>
      <c r="BP730" s="47"/>
      <c r="BQ730" s="47"/>
      <c r="BR730" s="47"/>
      <c r="BS730" s="47"/>
      <c r="BT730" s="47"/>
      <c r="BU730" s="47"/>
      <c r="BV730" s="47"/>
      <c r="BW730" s="47"/>
      <c r="BX730" s="47"/>
      <c r="BY730" s="47"/>
      <c r="BZ730" s="47"/>
      <c r="CA730" s="47"/>
      <c r="CB730" s="47"/>
      <c r="CC730" s="19"/>
      <c r="CD730" s="19"/>
      <c r="CE730" s="19"/>
      <c r="CF730" s="19"/>
      <c r="CG730" s="19"/>
      <c r="CH730" s="19"/>
      <c r="CI730" s="19"/>
      <c r="CJ730" s="19"/>
      <c r="CK730" s="19"/>
      <c r="CL730" s="19"/>
      <c r="CM730" s="19"/>
      <c r="CN730"/>
      <c r="CO730"/>
      <c r="CP730"/>
      <c r="CQ730"/>
      <c r="CR730"/>
      <c r="CS730"/>
      <c r="CT730"/>
      <c r="CU730"/>
      <c r="CV730" s="43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</row>
    <row r="731" spans="1:200" s="14" customFormat="1" ht="18.75">
      <c r="A731" s="16"/>
      <c r="B731" s="44"/>
      <c r="C731" s="44"/>
      <c r="D731" s="45"/>
      <c r="E731" s="45"/>
      <c r="F731" s="45"/>
      <c r="G731" s="45"/>
      <c r="H731" s="45"/>
      <c r="I731" s="45"/>
      <c r="J731" s="50"/>
      <c r="K731" s="45"/>
      <c r="L731" s="45"/>
      <c r="M731" s="45"/>
      <c r="N731" s="45"/>
      <c r="O731" s="53"/>
      <c r="P731" s="52"/>
      <c r="Q731" s="45"/>
      <c r="R731" s="46"/>
      <c r="S731" s="46"/>
      <c r="T731" s="46"/>
      <c r="U731" s="46"/>
      <c r="V731" s="46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8"/>
      <c r="AI731" s="48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47"/>
      <c r="BF731" s="47"/>
      <c r="BG731" s="47"/>
      <c r="BH731" s="47"/>
      <c r="BI731" s="47"/>
      <c r="BJ731" s="47"/>
      <c r="BK731" s="47"/>
      <c r="BL731" s="47"/>
      <c r="BM731" s="47"/>
      <c r="BN731" s="47"/>
      <c r="BO731" s="47"/>
      <c r="BP731" s="47"/>
      <c r="BQ731" s="47"/>
      <c r="BR731" s="47"/>
      <c r="BS731" s="47"/>
      <c r="BT731" s="47"/>
      <c r="BU731" s="47"/>
      <c r="BV731" s="47"/>
      <c r="BW731" s="47"/>
      <c r="BX731" s="47"/>
      <c r="BY731" s="47"/>
      <c r="BZ731" s="47"/>
      <c r="CA731" s="47"/>
      <c r="CB731" s="47"/>
      <c r="CC731" s="19"/>
      <c r="CD731" s="19"/>
      <c r="CE731" s="19"/>
      <c r="CF731" s="19"/>
      <c r="CG731" s="19"/>
      <c r="CH731" s="19"/>
      <c r="CI731" s="19"/>
      <c r="CJ731" s="19"/>
      <c r="CK731" s="19"/>
      <c r="CL731" s="19"/>
      <c r="CM731" s="19"/>
      <c r="CN731"/>
      <c r="CO731"/>
      <c r="CP731"/>
      <c r="CQ731"/>
      <c r="CR731"/>
      <c r="CS731"/>
      <c r="CT731"/>
      <c r="CU731"/>
      <c r="CV731" s="43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</row>
    <row r="732" spans="1:200" s="14" customFormat="1" ht="18.75">
      <c r="A732" s="16"/>
      <c r="B732" s="44"/>
      <c r="C732" s="44"/>
      <c r="D732" s="45"/>
      <c r="E732" s="45"/>
      <c r="F732" s="45"/>
      <c r="G732" s="45"/>
      <c r="H732" s="45"/>
      <c r="I732" s="45"/>
      <c r="J732" s="50"/>
      <c r="K732" s="45"/>
      <c r="L732" s="45"/>
      <c r="M732" s="45"/>
      <c r="N732" s="45"/>
      <c r="O732" s="53"/>
      <c r="P732" s="52"/>
      <c r="Q732" s="45"/>
      <c r="R732" s="46"/>
      <c r="S732" s="46"/>
      <c r="T732" s="46"/>
      <c r="U732" s="46"/>
      <c r="V732" s="46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8"/>
      <c r="AI732" s="48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  <c r="BN732" s="47"/>
      <c r="BO732" s="47"/>
      <c r="BP732" s="47"/>
      <c r="BQ732" s="47"/>
      <c r="BR732" s="47"/>
      <c r="BS732" s="47"/>
      <c r="BT732" s="47"/>
      <c r="BU732" s="47"/>
      <c r="BV732" s="47"/>
      <c r="BW732" s="47"/>
      <c r="BX732" s="47"/>
      <c r="BY732" s="47"/>
      <c r="BZ732" s="47"/>
      <c r="CA732" s="47"/>
      <c r="CB732" s="47"/>
      <c r="CC732" s="19"/>
      <c r="CD732" s="19"/>
      <c r="CE732" s="19"/>
      <c r="CF732" s="19"/>
      <c r="CG732" s="19"/>
      <c r="CH732" s="19"/>
      <c r="CI732" s="19"/>
      <c r="CJ732" s="19"/>
      <c r="CK732" s="19"/>
      <c r="CL732" s="19"/>
      <c r="CM732" s="19"/>
      <c r="CN732"/>
      <c r="CO732"/>
      <c r="CP732"/>
      <c r="CQ732"/>
      <c r="CR732"/>
      <c r="CS732"/>
      <c r="CT732"/>
      <c r="CU732"/>
      <c r="CV732" s="43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</row>
    <row r="733" spans="1:200" s="14" customFormat="1" ht="18.75">
      <c r="A733" s="16"/>
      <c r="B733" s="44"/>
      <c r="C733" s="44"/>
      <c r="D733" s="45"/>
      <c r="E733" s="45"/>
      <c r="F733" s="45"/>
      <c r="G733" s="45"/>
      <c r="H733" s="45"/>
      <c r="I733" s="45"/>
      <c r="J733" s="50"/>
      <c r="K733" s="45"/>
      <c r="L733" s="45"/>
      <c r="M733" s="45"/>
      <c r="N733" s="45"/>
      <c r="O733" s="53"/>
      <c r="P733" s="52"/>
      <c r="Q733" s="45"/>
      <c r="R733" s="46"/>
      <c r="S733" s="46"/>
      <c r="T733" s="46"/>
      <c r="U733" s="46"/>
      <c r="V733" s="46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8"/>
      <c r="AI733" s="48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  <c r="BC733" s="47"/>
      <c r="BD733" s="47"/>
      <c r="BE733" s="47"/>
      <c r="BF733" s="47"/>
      <c r="BG733" s="47"/>
      <c r="BH733" s="47"/>
      <c r="BI733" s="47"/>
      <c r="BJ733" s="47"/>
      <c r="BK733" s="47"/>
      <c r="BL733" s="47"/>
      <c r="BM733" s="47"/>
      <c r="BN733" s="47"/>
      <c r="BO733" s="47"/>
      <c r="BP733" s="47"/>
      <c r="BQ733" s="47"/>
      <c r="BR733" s="47"/>
      <c r="BS733" s="47"/>
      <c r="BT733" s="47"/>
      <c r="BU733" s="47"/>
      <c r="BV733" s="47"/>
      <c r="BW733" s="47"/>
      <c r="BX733" s="47"/>
      <c r="BY733" s="47"/>
      <c r="BZ733" s="47"/>
      <c r="CA733" s="47"/>
      <c r="CB733" s="47"/>
      <c r="CC733" s="19"/>
      <c r="CD733" s="19"/>
      <c r="CE733" s="19"/>
      <c r="CF733" s="19"/>
      <c r="CG733" s="19"/>
      <c r="CH733" s="19"/>
      <c r="CI733" s="19"/>
      <c r="CJ733" s="19"/>
      <c r="CK733" s="19"/>
      <c r="CL733" s="19"/>
      <c r="CM733" s="19"/>
      <c r="CN733"/>
      <c r="CO733"/>
      <c r="CP733"/>
      <c r="CQ733"/>
      <c r="CR733"/>
      <c r="CS733"/>
      <c r="CT733"/>
      <c r="CU733"/>
      <c r="CV733" s="4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</row>
    <row r="734" spans="1:200" s="14" customFormat="1" ht="18.75">
      <c r="A734" s="16"/>
      <c r="B734" s="44"/>
      <c r="C734" s="44"/>
      <c r="D734" s="45"/>
      <c r="E734" s="45"/>
      <c r="F734" s="45"/>
      <c r="G734" s="45"/>
      <c r="H734" s="45"/>
      <c r="I734" s="45"/>
      <c r="J734" s="50"/>
      <c r="K734" s="45"/>
      <c r="L734" s="45"/>
      <c r="M734" s="45"/>
      <c r="N734" s="45"/>
      <c r="O734" s="53"/>
      <c r="P734" s="52"/>
      <c r="Q734" s="45"/>
      <c r="R734" s="46"/>
      <c r="S734" s="46"/>
      <c r="T734" s="46"/>
      <c r="U734" s="46"/>
      <c r="V734" s="46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8"/>
      <c r="AI734" s="48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  <c r="BQ734" s="47"/>
      <c r="BR734" s="47"/>
      <c r="BS734" s="47"/>
      <c r="BT734" s="47"/>
      <c r="BU734" s="47"/>
      <c r="BV734" s="47"/>
      <c r="BW734" s="47"/>
      <c r="BX734" s="47"/>
      <c r="BY734" s="47"/>
      <c r="BZ734" s="47"/>
      <c r="CA734" s="47"/>
      <c r="CB734" s="47"/>
      <c r="CC734" s="19"/>
      <c r="CD734" s="19"/>
      <c r="CE734" s="19"/>
      <c r="CF734" s="19"/>
      <c r="CG734" s="19"/>
      <c r="CH734" s="19"/>
      <c r="CI734" s="19"/>
      <c r="CJ734" s="19"/>
      <c r="CK734" s="19"/>
      <c r="CL734" s="19"/>
      <c r="CM734" s="19"/>
      <c r="CN734"/>
      <c r="CO734"/>
      <c r="CP734"/>
      <c r="CQ734"/>
      <c r="CR734"/>
      <c r="CS734"/>
      <c r="CT734"/>
      <c r="CU734"/>
      <c r="CV734" s="43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</row>
    <row r="735" spans="1:200" s="14" customFormat="1" ht="18.75">
      <c r="A735" s="16"/>
      <c r="B735" s="44"/>
      <c r="C735" s="44"/>
      <c r="D735" s="45"/>
      <c r="E735" s="45"/>
      <c r="F735" s="45"/>
      <c r="G735" s="45"/>
      <c r="H735" s="45"/>
      <c r="I735" s="45"/>
      <c r="J735" s="50"/>
      <c r="K735" s="45"/>
      <c r="L735" s="45"/>
      <c r="M735" s="45"/>
      <c r="N735" s="45"/>
      <c r="O735" s="53"/>
      <c r="P735" s="52"/>
      <c r="Q735" s="45"/>
      <c r="R735" s="46"/>
      <c r="S735" s="46"/>
      <c r="T735" s="46"/>
      <c r="U735" s="46"/>
      <c r="V735" s="46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8"/>
      <c r="AI735" s="48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47"/>
      <c r="BF735" s="47"/>
      <c r="BG735" s="47"/>
      <c r="BH735" s="47"/>
      <c r="BI735" s="47"/>
      <c r="BJ735" s="47"/>
      <c r="BK735" s="47"/>
      <c r="BL735" s="47"/>
      <c r="BM735" s="47"/>
      <c r="BN735" s="47"/>
      <c r="BO735" s="47"/>
      <c r="BP735" s="47"/>
      <c r="BQ735" s="47"/>
      <c r="BR735" s="47"/>
      <c r="BS735" s="47"/>
      <c r="BT735" s="47"/>
      <c r="BU735" s="47"/>
      <c r="BV735" s="47"/>
      <c r="BW735" s="47"/>
      <c r="BX735" s="47"/>
      <c r="BY735" s="47"/>
      <c r="BZ735" s="47"/>
      <c r="CA735" s="47"/>
      <c r="CB735" s="47"/>
      <c r="CC735" s="19"/>
      <c r="CD735" s="19"/>
      <c r="CE735" s="19"/>
      <c r="CF735" s="19"/>
      <c r="CG735" s="19"/>
      <c r="CH735" s="19"/>
      <c r="CI735" s="19"/>
      <c r="CJ735" s="19"/>
      <c r="CK735" s="19"/>
      <c r="CL735" s="19"/>
      <c r="CM735" s="19"/>
      <c r="CN735"/>
      <c r="CO735"/>
      <c r="CP735"/>
      <c r="CQ735"/>
      <c r="CR735"/>
      <c r="CS735"/>
      <c r="CT735"/>
      <c r="CU735"/>
      <c r="CV735" s="43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</row>
    <row r="736" spans="1:200" s="14" customFormat="1" ht="18.75">
      <c r="A736" s="16"/>
      <c r="B736" s="44"/>
      <c r="C736" s="44"/>
      <c r="D736" s="45"/>
      <c r="E736" s="45"/>
      <c r="F736" s="45"/>
      <c r="G736" s="45"/>
      <c r="H736" s="45"/>
      <c r="I736" s="45"/>
      <c r="J736" s="50"/>
      <c r="K736" s="45"/>
      <c r="L736" s="45"/>
      <c r="M736" s="45"/>
      <c r="N736" s="45"/>
      <c r="O736" s="53"/>
      <c r="P736" s="52"/>
      <c r="Q736" s="45"/>
      <c r="R736" s="46"/>
      <c r="S736" s="46"/>
      <c r="T736" s="46"/>
      <c r="U736" s="46"/>
      <c r="V736" s="46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8"/>
      <c r="AI736" s="48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47"/>
      <c r="BF736" s="47"/>
      <c r="BG736" s="47"/>
      <c r="BH736" s="47"/>
      <c r="BI736" s="47"/>
      <c r="BJ736" s="47"/>
      <c r="BK736" s="47"/>
      <c r="BL736" s="47"/>
      <c r="BM736" s="47"/>
      <c r="BN736" s="47"/>
      <c r="BO736" s="47"/>
      <c r="BP736" s="47"/>
      <c r="BQ736" s="47"/>
      <c r="BR736" s="47"/>
      <c r="BS736" s="47"/>
      <c r="BT736" s="47"/>
      <c r="BU736" s="47"/>
      <c r="BV736" s="47"/>
      <c r="BW736" s="47"/>
      <c r="BX736" s="47"/>
      <c r="BY736" s="47"/>
      <c r="BZ736" s="47"/>
      <c r="CA736" s="47"/>
      <c r="CB736" s="47"/>
      <c r="CC736" s="19"/>
      <c r="CD736" s="19"/>
      <c r="CE736" s="19"/>
      <c r="CF736" s="19"/>
      <c r="CG736" s="19"/>
      <c r="CH736" s="19"/>
      <c r="CI736" s="19"/>
      <c r="CJ736" s="19"/>
      <c r="CK736" s="19"/>
      <c r="CL736" s="19"/>
      <c r="CM736" s="19"/>
      <c r="CN736"/>
      <c r="CO736"/>
      <c r="CP736"/>
      <c r="CQ736"/>
      <c r="CR736"/>
      <c r="CS736"/>
      <c r="CT736"/>
      <c r="CU736"/>
      <c r="CV736" s="43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</row>
    <row r="737" spans="1:200" s="14" customFormat="1" ht="18.75">
      <c r="A737" s="16"/>
      <c r="B737" s="44"/>
      <c r="C737" s="44"/>
      <c r="D737" s="45"/>
      <c r="E737" s="45"/>
      <c r="F737" s="45"/>
      <c r="G737" s="45"/>
      <c r="H737" s="45"/>
      <c r="I737" s="45"/>
      <c r="J737" s="50"/>
      <c r="K737" s="45"/>
      <c r="L737" s="45"/>
      <c r="M737" s="45"/>
      <c r="N737" s="45"/>
      <c r="O737" s="53"/>
      <c r="P737" s="52"/>
      <c r="Q737" s="45"/>
      <c r="R737" s="46"/>
      <c r="S737" s="46"/>
      <c r="T737" s="46"/>
      <c r="U737" s="46"/>
      <c r="V737" s="46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8"/>
      <c r="AI737" s="48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  <c r="BN737" s="47"/>
      <c r="BO737" s="47"/>
      <c r="BP737" s="47"/>
      <c r="BQ737" s="47"/>
      <c r="BR737" s="47"/>
      <c r="BS737" s="47"/>
      <c r="BT737" s="47"/>
      <c r="BU737" s="47"/>
      <c r="BV737" s="47"/>
      <c r="BW737" s="47"/>
      <c r="BX737" s="47"/>
      <c r="BY737" s="47"/>
      <c r="BZ737" s="47"/>
      <c r="CA737" s="47"/>
      <c r="CB737" s="47"/>
      <c r="CC737" s="19"/>
      <c r="CD737" s="19"/>
      <c r="CE737" s="19"/>
      <c r="CF737" s="19"/>
      <c r="CG737" s="19"/>
      <c r="CH737" s="19"/>
      <c r="CI737" s="19"/>
      <c r="CJ737" s="19"/>
      <c r="CK737" s="19"/>
      <c r="CL737" s="19"/>
      <c r="CM737" s="19"/>
      <c r="CN737"/>
      <c r="CO737"/>
      <c r="CP737"/>
      <c r="CQ737"/>
      <c r="CR737"/>
      <c r="CS737"/>
      <c r="CT737"/>
      <c r="CU737"/>
      <c r="CV737" s="43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</row>
    <row r="738" spans="1:200" s="14" customFormat="1" ht="18.75">
      <c r="A738" s="16"/>
      <c r="B738" s="44"/>
      <c r="C738" s="44"/>
      <c r="D738" s="45"/>
      <c r="E738" s="45"/>
      <c r="F738" s="45"/>
      <c r="G738" s="45"/>
      <c r="H738" s="45"/>
      <c r="I738" s="45"/>
      <c r="J738" s="50"/>
      <c r="K738" s="45"/>
      <c r="L738" s="45"/>
      <c r="M738" s="45"/>
      <c r="N738" s="45"/>
      <c r="O738" s="53"/>
      <c r="P738" s="52"/>
      <c r="Q738" s="45"/>
      <c r="R738" s="46"/>
      <c r="S738" s="46"/>
      <c r="T738" s="46"/>
      <c r="U738" s="46"/>
      <c r="V738" s="46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8"/>
      <c r="AI738" s="48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  <c r="BC738" s="47"/>
      <c r="BD738" s="47"/>
      <c r="BE738" s="47"/>
      <c r="BF738" s="47"/>
      <c r="BG738" s="47"/>
      <c r="BH738" s="47"/>
      <c r="BI738" s="47"/>
      <c r="BJ738" s="47"/>
      <c r="BK738" s="47"/>
      <c r="BL738" s="47"/>
      <c r="BM738" s="47"/>
      <c r="BN738" s="47"/>
      <c r="BO738" s="47"/>
      <c r="BP738" s="47"/>
      <c r="BQ738" s="47"/>
      <c r="BR738" s="47"/>
      <c r="BS738" s="47"/>
      <c r="BT738" s="47"/>
      <c r="BU738" s="47"/>
      <c r="BV738" s="47"/>
      <c r="BW738" s="47"/>
      <c r="BX738" s="47"/>
      <c r="BY738" s="47"/>
      <c r="BZ738" s="47"/>
      <c r="CA738" s="47"/>
      <c r="CB738" s="47"/>
      <c r="CC738" s="19"/>
      <c r="CD738" s="19"/>
      <c r="CE738" s="19"/>
      <c r="CF738" s="19"/>
      <c r="CG738" s="19"/>
      <c r="CH738" s="19"/>
      <c r="CI738" s="19"/>
      <c r="CJ738" s="19"/>
      <c r="CK738" s="19"/>
      <c r="CL738" s="19"/>
      <c r="CM738" s="19"/>
      <c r="CN738"/>
      <c r="CO738"/>
      <c r="CP738"/>
      <c r="CQ738"/>
      <c r="CR738"/>
      <c r="CS738"/>
      <c r="CT738"/>
      <c r="CU738"/>
      <c r="CV738" s="43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</row>
    <row r="739" spans="1:200" s="14" customFormat="1" ht="18.75">
      <c r="A739" s="16"/>
      <c r="B739" s="44"/>
      <c r="C739" s="44"/>
      <c r="D739" s="45"/>
      <c r="E739" s="45"/>
      <c r="F739" s="45"/>
      <c r="G739" s="45"/>
      <c r="H739" s="45"/>
      <c r="I739" s="45"/>
      <c r="J739" s="50"/>
      <c r="K739" s="45"/>
      <c r="L739" s="45"/>
      <c r="M739" s="45"/>
      <c r="N739" s="45"/>
      <c r="O739" s="53"/>
      <c r="P739" s="52"/>
      <c r="Q739" s="45"/>
      <c r="R739" s="46"/>
      <c r="S739" s="46"/>
      <c r="T739" s="46"/>
      <c r="U739" s="46"/>
      <c r="V739" s="46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8"/>
      <c r="AI739" s="48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  <c r="BC739" s="47"/>
      <c r="BD739" s="47"/>
      <c r="BE739" s="47"/>
      <c r="BF739" s="47"/>
      <c r="BG739" s="47"/>
      <c r="BH739" s="47"/>
      <c r="BI739" s="47"/>
      <c r="BJ739" s="47"/>
      <c r="BK739" s="47"/>
      <c r="BL739" s="47"/>
      <c r="BM739" s="47"/>
      <c r="BN739" s="47"/>
      <c r="BO739" s="47"/>
      <c r="BP739" s="47"/>
      <c r="BQ739" s="47"/>
      <c r="BR739" s="47"/>
      <c r="BS739" s="47"/>
      <c r="BT739" s="47"/>
      <c r="BU739" s="47"/>
      <c r="BV739" s="47"/>
      <c r="BW739" s="47"/>
      <c r="BX739" s="47"/>
      <c r="BY739" s="47"/>
      <c r="BZ739" s="47"/>
      <c r="CA739" s="47"/>
      <c r="CB739" s="47"/>
      <c r="CC739" s="19"/>
      <c r="CD739" s="19"/>
      <c r="CE739" s="19"/>
      <c r="CF739" s="19"/>
      <c r="CG739" s="19"/>
      <c r="CH739" s="19"/>
      <c r="CI739" s="19"/>
      <c r="CJ739" s="19"/>
      <c r="CK739" s="19"/>
      <c r="CL739" s="19"/>
      <c r="CM739" s="19"/>
      <c r="CN739"/>
      <c r="CO739"/>
      <c r="CP739"/>
      <c r="CQ739"/>
      <c r="CR739"/>
      <c r="CS739"/>
      <c r="CT739"/>
      <c r="CU739"/>
      <c r="CV739" s="43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</row>
    <row r="740" spans="1:200" s="14" customFormat="1" ht="18.75">
      <c r="A740" s="16"/>
      <c r="B740" s="44"/>
      <c r="C740" s="44"/>
      <c r="D740" s="45"/>
      <c r="E740" s="45"/>
      <c r="F740" s="45"/>
      <c r="G740" s="45"/>
      <c r="H740" s="45"/>
      <c r="I740" s="45"/>
      <c r="J740" s="50"/>
      <c r="K740" s="45"/>
      <c r="L740" s="45"/>
      <c r="M740" s="45"/>
      <c r="N740" s="45"/>
      <c r="O740" s="53"/>
      <c r="P740" s="52"/>
      <c r="Q740" s="45"/>
      <c r="R740" s="46"/>
      <c r="S740" s="46"/>
      <c r="T740" s="46"/>
      <c r="U740" s="46"/>
      <c r="V740" s="46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8"/>
      <c r="AI740" s="48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47"/>
      <c r="BF740" s="47"/>
      <c r="BG740" s="47"/>
      <c r="BH740" s="47"/>
      <c r="BI740" s="47"/>
      <c r="BJ740" s="47"/>
      <c r="BK740" s="47"/>
      <c r="BL740" s="47"/>
      <c r="BM740" s="47"/>
      <c r="BN740" s="47"/>
      <c r="BO740" s="47"/>
      <c r="BP740" s="47"/>
      <c r="BQ740" s="47"/>
      <c r="BR740" s="47"/>
      <c r="BS740" s="47"/>
      <c r="BT740" s="47"/>
      <c r="BU740" s="47"/>
      <c r="BV740" s="47"/>
      <c r="BW740" s="47"/>
      <c r="BX740" s="47"/>
      <c r="BY740" s="47"/>
      <c r="BZ740" s="47"/>
      <c r="CA740" s="47"/>
      <c r="CB740" s="47"/>
      <c r="CC740" s="19"/>
      <c r="CD740" s="19"/>
      <c r="CE740" s="19"/>
      <c r="CF740" s="19"/>
      <c r="CG740" s="19"/>
      <c r="CH740" s="19"/>
      <c r="CI740" s="19"/>
      <c r="CJ740" s="19"/>
      <c r="CK740" s="19"/>
      <c r="CL740" s="19"/>
      <c r="CM740" s="19"/>
      <c r="CN740"/>
      <c r="CO740"/>
      <c r="CP740"/>
      <c r="CQ740"/>
      <c r="CR740"/>
      <c r="CS740"/>
      <c r="CT740"/>
      <c r="CU740"/>
      <c r="CV740" s="43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</row>
    <row r="741" spans="1:200" s="14" customFormat="1" ht="18.75">
      <c r="A741" s="16"/>
      <c r="B741" s="44"/>
      <c r="C741" s="44"/>
      <c r="D741" s="45"/>
      <c r="E741" s="45"/>
      <c r="F741" s="45"/>
      <c r="G741" s="45"/>
      <c r="H741" s="45"/>
      <c r="I741" s="45"/>
      <c r="J741" s="50"/>
      <c r="K741" s="45"/>
      <c r="L741" s="45"/>
      <c r="M741" s="45"/>
      <c r="N741" s="45"/>
      <c r="O741" s="53"/>
      <c r="P741" s="52"/>
      <c r="Q741" s="45"/>
      <c r="R741" s="46"/>
      <c r="S741" s="46"/>
      <c r="T741" s="46"/>
      <c r="U741" s="46"/>
      <c r="V741" s="46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8"/>
      <c r="AI741" s="48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  <c r="BC741" s="47"/>
      <c r="BD741" s="47"/>
      <c r="BE741" s="47"/>
      <c r="BF741" s="47"/>
      <c r="BG741" s="47"/>
      <c r="BH741" s="47"/>
      <c r="BI741" s="47"/>
      <c r="BJ741" s="47"/>
      <c r="BK741" s="47"/>
      <c r="BL741" s="47"/>
      <c r="BM741" s="47"/>
      <c r="BN741" s="47"/>
      <c r="BO741" s="47"/>
      <c r="BP741" s="47"/>
      <c r="BQ741" s="47"/>
      <c r="BR741" s="47"/>
      <c r="BS741" s="47"/>
      <c r="BT741" s="47"/>
      <c r="BU741" s="47"/>
      <c r="BV741" s="47"/>
      <c r="BW741" s="47"/>
      <c r="BX741" s="47"/>
      <c r="BY741" s="47"/>
      <c r="BZ741" s="47"/>
      <c r="CA741" s="47"/>
      <c r="CB741" s="47"/>
      <c r="CC741" s="19"/>
      <c r="CD741" s="19"/>
      <c r="CE741" s="19"/>
      <c r="CF741" s="19"/>
      <c r="CG741" s="19"/>
      <c r="CH741" s="19"/>
      <c r="CI741" s="19"/>
      <c r="CJ741" s="19"/>
      <c r="CK741" s="19"/>
      <c r="CL741" s="19"/>
      <c r="CM741" s="19"/>
      <c r="CN741"/>
      <c r="CO741"/>
      <c r="CP741"/>
      <c r="CQ741"/>
      <c r="CR741"/>
      <c r="CS741"/>
      <c r="CT741"/>
      <c r="CU741"/>
      <c r="CV741" s="43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</row>
    <row r="742" spans="1:200" s="14" customFormat="1" ht="18.75">
      <c r="A742" s="16"/>
      <c r="B742" s="44"/>
      <c r="C742" s="44"/>
      <c r="D742" s="45"/>
      <c r="E742" s="45"/>
      <c r="F742" s="45"/>
      <c r="G742" s="45"/>
      <c r="H742" s="45"/>
      <c r="I742" s="45"/>
      <c r="J742" s="50"/>
      <c r="K742" s="45"/>
      <c r="L742" s="45"/>
      <c r="M742" s="45"/>
      <c r="N742" s="45"/>
      <c r="O742" s="53"/>
      <c r="P742" s="52"/>
      <c r="Q742" s="45"/>
      <c r="R742" s="46"/>
      <c r="S742" s="46"/>
      <c r="T742" s="46"/>
      <c r="U742" s="46"/>
      <c r="V742" s="46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8"/>
      <c r="AI742" s="48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  <c r="BC742" s="47"/>
      <c r="BD742" s="47"/>
      <c r="BE742" s="47"/>
      <c r="BF742" s="47"/>
      <c r="BG742" s="47"/>
      <c r="BH742" s="47"/>
      <c r="BI742" s="47"/>
      <c r="BJ742" s="47"/>
      <c r="BK742" s="47"/>
      <c r="BL742" s="47"/>
      <c r="BM742" s="47"/>
      <c r="BN742" s="47"/>
      <c r="BO742" s="47"/>
      <c r="BP742" s="47"/>
      <c r="BQ742" s="47"/>
      <c r="BR742" s="47"/>
      <c r="BS742" s="47"/>
      <c r="BT742" s="47"/>
      <c r="BU742" s="47"/>
      <c r="BV742" s="47"/>
      <c r="BW742" s="47"/>
      <c r="BX742" s="47"/>
      <c r="BY742" s="47"/>
      <c r="BZ742" s="47"/>
      <c r="CA742" s="47"/>
      <c r="CB742" s="47"/>
      <c r="CC742" s="19"/>
      <c r="CD742" s="19"/>
      <c r="CE742" s="19"/>
      <c r="CF742" s="19"/>
      <c r="CG742" s="19"/>
      <c r="CH742" s="19"/>
      <c r="CI742" s="19"/>
      <c r="CJ742" s="19"/>
      <c r="CK742" s="19"/>
      <c r="CL742" s="19"/>
      <c r="CM742" s="19"/>
      <c r="CN742"/>
      <c r="CO742"/>
      <c r="CP742"/>
      <c r="CQ742"/>
      <c r="CR742"/>
      <c r="CS742"/>
      <c r="CT742"/>
      <c r="CU742"/>
      <c r="CV742" s="43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</row>
    <row r="743" spans="1:200" s="14" customFormat="1" ht="18.75">
      <c r="A743" s="16"/>
      <c r="B743" s="44"/>
      <c r="C743" s="44"/>
      <c r="D743" s="45"/>
      <c r="E743" s="45"/>
      <c r="F743" s="45"/>
      <c r="G743" s="45"/>
      <c r="H743" s="45"/>
      <c r="I743" s="45"/>
      <c r="J743" s="50"/>
      <c r="K743" s="45"/>
      <c r="L743" s="45"/>
      <c r="M743" s="45"/>
      <c r="N743" s="45"/>
      <c r="O743" s="53"/>
      <c r="P743" s="52"/>
      <c r="Q743" s="45"/>
      <c r="R743" s="46"/>
      <c r="S743" s="46"/>
      <c r="T743" s="46"/>
      <c r="U743" s="46"/>
      <c r="V743" s="46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8"/>
      <c r="AI743" s="48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  <c r="BC743" s="47"/>
      <c r="BD743" s="47"/>
      <c r="BE743" s="47"/>
      <c r="BF743" s="47"/>
      <c r="BG743" s="47"/>
      <c r="BH743" s="47"/>
      <c r="BI743" s="47"/>
      <c r="BJ743" s="47"/>
      <c r="BK743" s="47"/>
      <c r="BL743" s="47"/>
      <c r="BM743" s="47"/>
      <c r="BN743" s="47"/>
      <c r="BO743" s="47"/>
      <c r="BP743" s="47"/>
      <c r="BQ743" s="47"/>
      <c r="BR743" s="47"/>
      <c r="BS743" s="47"/>
      <c r="BT743" s="47"/>
      <c r="BU743" s="47"/>
      <c r="BV743" s="47"/>
      <c r="BW743" s="47"/>
      <c r="BX743" s="47"/>
      <c r="BY743" s="47"/>
      <c r="BZ743" s="47"/>
      <c r="CA743" s="47"/>
      <c r="CB743" s="47"/>
      <c r="CC743" s="19"/>
      <c r="CD743" s="19"/>
      <c r="CE743" s="19"/>
      <c r="CF743" s="19"/>
      <c r="CG743" s="19"/>
      <c r="CH743" s="19"/>
      <c r="CI743" s="19"/>
      <c r="CJ743" s="19"/>
      <c r="CK743" s="19"/>
      <c r="CL743" s="19"/>
      <c r="CM743" s="19"/>
      <c r="CN743"/>
      <c r="CO743"/>
      <c r="CP743"/>
      <c r="CQ743"/>
      <c r="CR743"/>
      <c r="CS743"/>
      <c r="CT743"/>
      <c r="CU743"/>
      <c r="CV743" s="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</row>
    <row r="744" spans="1:200" s="14" customFormat="1" ht="18.75">
      <c r="A744" s="16"/>
      <c r="B744" s="44"/>
      <c r="C744" s="44"/>
      <c r="D744" s="45"/>
      <c r="E744" s="45"/>
      <c r="F744" s="45"/>
      <c r="G744" s="45"/>
      <c r="H744" s="45"/>
      <c r="I744" s="45"/>
      <c r="J744" s="50"/>
      <c r="K744" s="45"/>
      <c r="L744" s="45"/>
      <c r="M744" s="45"/>
      <c r="N744" s="45"/>
      <c r="O744" s="53"/>
      <c r="P744" s="52"/>
      <c r="Q744" s="45"/>
      <c r="R744" s="46"/>
      <c r="S744" s="46"/>
      <c r="T744" s="46"/>
      <c r="U744" s="46"/>
      <c r="V744" s="46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8"/>
      <c r="AI744" s="48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  <c r="BC744" s="47"/>
      <c r="BD744" s="47"/>
      <c r="BE744" s="47"/>
      <c r="BF744" s="47"/>
      <c r="BG744" s="47"/>
      <c r="BH744" s="47"/>
      <c r="BI744" s="47"/>
      <c r="BJ744" s="47"/>
      <c r="BK744" s="47"/>
      <c r="BL744" s="47"/>
      <c r="BM744" s="47"/>
      <c r="BN744" s="47"/>
      <c r="BO744" s="47"/>
      <c r="BP744" s="47"/>
      <c r="BQ744" s="47"/>
      <c r="BR744" s="47"/>
      <c r="BS744" s="47"/>
      <c r="BT744" s="47"/>
      <c r="BU744" s="47"/>
      <c r="BV744" s="47"/>
      <c r="BW744" s="47"/>
      <c r="BX744" s="47"/>
      <c r="BY744" s="47"/>
      <c r="BZ744" s="47"/>
      <c r="CA744" s="47"/>
      <c r="CB744" s="47"/>
      <c r="CC744" s="19"/>
      <c r="CD744" s="19"/>
      <c r="CE744" s="19"/>
      <c r="CF744" s="19"/>
      <c r="CG744" s="19"/>
      <c r="CH744" s="19"/>
      <c r="CI744" s="19"/>
      <c r="CJ744" s="19"/>
      <c r="CK744" s="19"/>
      <c r="CL744" s="19"/>
      <c r="CM744" s="19"/>
      <c r="CN744"/>
      <c r="CO744"/>
      <c r="CP744"/>
      <c r="CQ744"/>
      <c r="CR744"/>
      <c r="CS744"/>
      <c r="CT744"/>
      <c r="CU744"/>
      <c r="CV744" s="43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</row>
    <row r="745" spans="1:200" s="14" customFormat="1" ht="18.75">
      <c r="A745" s="16"/>
      <c r="B745" s="44"/>
      <c r="C745" s="44"/>
      <c r="D745" s="45"/>
      <c r="E745" s="45"/>
      <c r="F745" s="45"/>
      <c r="G745" s="45"/>
      <c r="H745" s="45"/>
      <c r="I745" s="45"/>
      <c r="J745" s="50"/>
      <c r="K745" s="45"/>
      <c r="L745" s="45"/>
      <c r="M745" s="45"/>
      <c r="N745" s="45"/>
      <c r="O745" s="53"/>
      <c r="P745" s="52"/>
      <c r="Q745" s="45"/>
      <c r="R745" s="46"/>
      <c r="S745" s="46"/>
      <c r="T745" s="46"/>
      <c r="U745" s="46"/>
      <c r="V745" s="46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8"/>
      <c r="AI745" s="48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  <c r="BC745" s="47"/>
      <c r="BD745" s="47"/>
      <c r="BE745" s="47"/>
      <c r="BF745" s="47"/>
      <c r="BG745" s="47"/>
      <c r="BH745" s="47"/>
      <c r="BI745" s="47"/>
      <c r="BJ745" s="47"/>
      <c r="BK745" s="47"/>
      <c r="BL745" s="47"/>
      <c r="BM745" s="47"/>
      <c r="BN745" s="47"/>
      <c r="BO745" s="47"/>
      <c r="BP745" s="47"/>
      <c r="BQ745" s="47"/>
      <c r="BR745" s="47"/>
      <c r="BS745" s="47"/>
      <c r="BT745" s="47"/>
      <c r="BU745" s="47"/>
      <c r="BV745" s="47"/>
      <c r="BW745" s="47"/>
      <c r="BX745" s="47"/>
      <c r="BY745" s="47"/>
      <c r="BZ745" s="47"/>
      <c r="CA745" s="47"/>
      <c r="CB745" s="47"/>
      <c r="CC745" s="19"/>
      <c r="CD745" s="19"/>
      <c r="CE745" s="19"/>
      <c r="CF745" s="19"/>
      <c r="CG745" s="19"/>
      <c r="CH745" s="19"/>
      <c r="CI745" s="19"/>
      <c r="CJ745" s="19"/>
      <c r="CK745" s="19"/>
      <c r="CL745" s="19"/>
      <c r="CM745" s="19"/>
      <c r="CN745"/>
      <c r="CO745"/>
      <c r="CP745"/>
      <c r="CQ745"/>
      <c r="CR745"/>
      <c r="CS745"/>
      <c r="CT745"/>
      <c r="CU745"/>
      <c r="CV745" s="43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</row>
    <row r="746" spans="1:200" s="14" customFormat="1" ht="18.75">
      <c r="A746" s="16"/>
      <c r="B746" s="44"/>
      <c r="C746" s="44"/>
      <c r="D746" s="45"/>
      <c r="E746" s="45"/>
      <c r="F746" s="45"/>
      <c r="G746" s="45"/>
      <c r="H746" s="45"/>
      <c r="I746" s="45"/>
      <c r="J746" s="50"/>
      <c r="K746" s="45"/>
      <c r="L746" s="45"/>
      <c r="M746" s="45"/>
      <c r="N746" s="45"/>
      <c r="O746" s="53"/>
      <c r="P746" s="52"/>
      <c r="Q746" s="45"/>
      <c r="R746" s="46"/>
      <c r="S746" s="46"/>
      <c r="T746" s="46"/>
      <c r="U746" s="46"/>
      <c r="V746" s="46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8"/>
      <c r="AI746" s="48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47"/>
      <c r="BF746" s="47"/>
      <c r="BG746" s="47"/>
      <c r="BH746" s="47"/>
      <c r="BI746" s="47"/>
      <c r="BJ746" s="47"/>
      <c r="BK746" s="47"/>
      <c r="BL746" s="47"/>
      <c r="BM746" s="47"/>
      <c r="BN746" s="47"/>
      <c r="BO746" s="47"/>
      <c r="BP746" s="47"/>
      <c r="BQ746" s="47"/>
      <c r="BR746" s="47"/>
      <c r="BS746" s="47"/>
      <c r="BT746" s="47"/>
      <c r="BU746" s="47"/>
      <c r="BV746" s="47"/>
      <c r="BW746" s="47"/>
      <c r="BX746" s="47"/>
      <c r="BY746" s="47"/>
      <c r="BZ746" s="47"/>
      <c r="CA746" s="47"/>
      <c r="CB746" s="47"/>
      <c r="CC746" s="19"/>
      <c r="CD746" s="19"/>
      <c r="CE746" s="19"/>
      <c r="CF746" s="19"/>
      <c r="CG746" s="19"/>
      <c r="CH746" s="19"/>
      <c r="CI746" s="19"/>
      <c r="CJ746" s="19"/>
      <c r="CK746" s="19"/>
      <c r="CL746" s="19"/>
      <c r="CM746" s="19"/>
      <c r="CN746"/>
      <c r="CO746"/>
      <c r="CP746"/>
      <c r="CQ746"/>
      <c r="CR746"/>
      <c r="CS746"/>
      <c r="CT746"/>
      <c r="CU746"/>
      <c r="CV746" s="43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</row>
    <row r="747" spans="1:200" s="14" customFormat="1" ht="18.75">
      <c r="A747" s="16"/>
      <c r="B747" s="44"/>
      <c r="C747" s="44"/>
      <c r="D747" s="45"/>
      <c r="E747" s="45"/>
      <c r="F747" s="45"/>
      <c r="G747" s="45"/>
      <c r="H747" s="45"/>
      <c r="I747" s="45"/>
      <c r="J747" s="50"/>
      <c r="K747" s="45"/>
      <c r="L747" s="45"/>
      <c r="M747" s="45"/>
      <c r="N747" s="45"/>
      <c r="O747" s="53"/>
      <c r="P747" s="52"/>
      <c r="Q747" s="45"/>
      <c r="R747" s="46"/>
      <c r="S747" s="46"/>
      <c r="T747" s="46"/>
      <c r="U747" s="46"/>
      <c r="V747" s="46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8"/>
      <c r="AI747" s="48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  <c r="BC747" s="47"/>
      <c r="BD747" s="47"/>
      <c r="BE747" s="47"/>
      <c r="BF747" s="47"/>
      <c r="BG747" s="47"/>
      <c r="BH747" s="47"/>
      <c r="BI747" s="47"/>
      <c r="BJ747" s="47"/>
      <c r="BK747" s="47"/>
      <c r="BL747" s="47"/>
      <c r="BM747" s="47"/>
      <c r="BN747" s="47"/>
      <c r="BO747" s="47"/>
      <c r="BP747" s="47"/>
      <c r="BQ747" s="47"/>
      <c r="BR747" s="47"/>
      <c r="BS747" s="47"/>
      <c r="BT747" s="47"/>
      <c r="BU747" s="47"/>
      <c r="BV747" s="47"/>
      <c r="BW747" s="47"/>
      <c r="BX747" s="47"/>
      <c r="BY747" s="47"/>
      <c r="BZ747" s="47"/>
      <c r="CA747" s="47"/>
      <c r="CB747" s="47"/>
      <c r="CC747" s="19"/>
      <c r="CD747" s="19"/>
      <c r="CE747" s="19"/>
      <c r="CF747" s="19"/>
      <c r="CG747" s="19"/>
      <c r="CH747" s="19"/>
      <c r="CI747" s="19"/>
      <c r="CJ747" s="19"/>
      <c r="CK747" s="19"/>
      <c r="CL747" s="19"/>
      <c r="CM747" s="19"/>
      <c r="CN747"/>
      <c r="CO747"/>
      <c r="CP747"/>
      <c r="CQ747"/>
      <c r="CR747"/>
      <c r="CS747"/>
      <c r="CT747"/>
      <c r="CU747"/>
      <c r="CV747" s="43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</row>
    <row r="748" spans="1:200" s="14" customFormat="1" ht="18.75">
      <c r="A748" s="16"/>
      <c r="B748" s="44"/>
      <c r="C748" s="44"/>
      <c r="D748" s="45"/>
      <c r="E748" s="45"/>
      <c r="F748" s="45"/>
      <c r="G748" s="45"/>
      <c r="H748" s="45"/>
      <c r="I748" s="45"/>
      <c r="J748" s="50"/>
      <c r="K748" s="45"/>
      <c r="L748" s="45"/>
      <c r="M748" s="45"/>
      <c r="N748" s="45"/>
      <c r="O748" s="53"/>
      <c r="P748" s="52"/>
      <c r="Q748" s="45"/>
      <c r="R748" s="46"/>
      <c r="S748" s="46"/>
      <c r="T748" s="46"/>
      <c r="U748" s="46"/>
      <c r="V748" s="46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8"/>
      <c r="AI748" s="48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  <c r="BC748" s="47"/>
      <c r="BD748" s="47"/>
      <c r="BE748" s="47"/>
      <c r="BF748" s="47"/>
      <c r="BG748" s="47"/>
      <c r="BH748" s="47"/>
      <c r="BI748" s="47"/>
      <c r="BJ748" s="47"/>
      <c r="BK748" s="47"/>
      <c r="BL748" s="47"/>
      <c r="BM748" s="47"/>
      <c r="BN748" s="47"/>
      <c r="BO748" s="47"/>
      <c r="BP748" s="47"/>
      <c r="BQ748" s="47"/>
      <c r="BR748" s="47"/>
      <c r="BS748" s="47"/>
      <c r="BT748" s="47"/>
      <c r="BU748" s="47"/>
      <c r="BV748" s="47"/>
      <c r="BW748" s="47"/>
      <c r="BX748" s="47"/>
      <c r="BY748" s="47"/>
      <c r="BZ748" s="47"/>
      <c r="CA748" s="47"/>
      <c r="CB748" s="47"/>
      <c r="CC748" s="19"/>
      <c r="CD748" s="19"/>
      <c r="CE748" s="19"/>
      <c r="CF748" s="19"/>
      <c r="CG748" s="19"/>
      <c r="CH748" s="19"/>
      <c r="CI748" s="19"/>
      <c r="CJ748" s="19"/>
      <c r="CK748" s="19"/>
      <c r="CL748" s="19"/>
      <c r="CM748" s="19"/>
      <c r="CN748"/>
      <c r="CO748"/>
      <c r="CP748"/>
      <c r="CQ748"/>
      <c r="CR748"/>
      <c r="CS748"/>
      <c r="CT748"/>
      <c r="CU748"/>
      <c r="CV748" s="43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</row>
    <row r="749" spans="1:200" s="14" customFormat="1" ht="18.75">
      <c r="A749" s="16"/>
      <c r="B749" s="44"/>
      <c r="C749" s="44"/>
      <c r="D749" s="45"/>
      <c r="E749" s="45"/>
      <c r="F749" s="45"/>
      <c r="G749" s="45"/>
      <c r="H749" s="45"/>
      <c r="I749" s="45"/>
      <c r="J749" s="50"/>
      <c r="K749" s="45"/>
      <c r="L749" s="45"/>
      <c r="M749" s="45"/>
      <c r="N749" s="45"/>
      <c r="O749" s="53"/>
      <c r="P749" s="52"/>
      <c r="Q749" s="45"/>
      <c r="R749" s="46"/>
      <c r="S749" s="46"/>
      <c r="T749" s="46"/>
      <c r="U749" s="46"/>
      <c r="V749" s="46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8"/>
      <c r="AI749" s="48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  <c r="BC749" s="47"/>
      <c r="BD749" s="47"/>
      <c r="BE749" s="47"/>
      <c r="BF749" s="47"/>
      <c r="BG749" s="47"/>
      <c r="BH749" s="47"/>
      <c r="BI749" s="47"/>
      <c r="BJ749" s="47"/>
      <c r="BK749" s="47"/>
      <c r="BL749" s="47"/>
      <c r="BM749" s="47"/>
      <c r="BN749" s="47"/>
      <c r="BO749" s="47"/>
      <c r="BP749" s="47"/>
      <c r="BQ749" s="47"/>
      <c r="BR749" s="47"/>
      <c r="BS749" s="47"/>
      <c r="BT749" s="47"/>
      <c r="BU749" s="47"/>
      <c r="BV749" s="47"/>
      <c r="BW749" s="47"/>
      <c r="BX749" s="47"/>
      <c r="BY749" s="47"/>
      <c r="BZ749" s="47"/>
      <c r="CA749" s="47"/>
      <c r="CB749" s="47"/>
      <c r="CC749" s="19"/>
      <c r="CD749" s="19"/>
      <c r="CE749" s="19"/>
      <c r="CF749" s="19"/>
      <c r="CG749" s="19"/>
      <c r="CH749" s="19"/>
      <c r="CI749" s="19"/>
      <c r="CJ749" s="19"/>
      <c r="CK749" s="19"/>
      <c r="CL749" s="19"/>
      <c r="CM749" s="19"/>
      <c r="CN749"/>
      <c r="CO749"/>
      <c r="CP749"/>
      <c r="CQ749"/>
      <c r="CR749"/>
      <c r="CS749"/>
      <c r="CT749"/>
      <c r="CU749"/>
      <c r="CV749" s="43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</row>
    <row r="750" spans="1:200" s="14" customFormat="1" ht="18.75">
      <c r="A750" s="16"/>
      <c r="B750" s="44"/>
      <c r="C750" s="44"/>
      <c r="D750" s="45"/>
      <c r="E750" s="45"/>
      <c r="F750" s="45"/>
      <c r="G750" s="45"/>
      <c r="H750" s="45"/>
      <c r="I750" s="45"/>
      <c r="J750" s="50"/>
      <c r="K750" s="45"/>
      <c r="L750" s="45"/>
      <c r="M750" s="45"/>
      <c r="N750" s="45"/>
      <c r="O750" s="53"/>
      <c r="P750" s="52"/>
      <c r="Q750" s="45"/>
      <c r="R750" s="46"/>
      <c r="S750" s="46"/>
      <c r="T750" s="46"/>
      <c r="U750" s="46"/>
      <c r="V750" s="46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8"/>
      <c r="AI750" s="48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  <c r="BC750" s="47"/>
      <c r="BD750" s="47"/>
      <c r="BE750" s="47"/>
      <c r="BF750" s="47"/>
      <c r="BG750" s="47"/>
      <c r="BH750" s="47"/>
      <c r="BI750" s="47"/>
      <c r="BJ750" s="47"/>
      <c r="BK750" s="47"/>
      <c r="BL750" s="47"/>
      <c r="BM750" s="47"/>
      <c r="BN750" s="47"/>
      <c r="BO750" s="47"/>
      <c r="BP750" s="47"/>
      <c r="BQ750" s="47"/>
      <c r="BR750" s="47"/>
      <c r="BS750" s="47"/>
      <c r="BT750" s="47"/>
      <c r="BU750" s="47"/>
      <c r="BV750" s="47"/>
      <c r="BW750" s="47"/>
      <c r="BX750" s="47"/>
      <c r="BY750" s="47"/>
      <c r="BZ750" s="47"/>
      <c r="CA750" s="47"/>
      <c r="CB750" s="47"/>
      <c r="CC750" s="19"/>
      <c r="CD750" s="19"/>
      <c r="CE750" s="19"/>
      <c r="CF750" s="19"/>
      <c r="CG750" s="19"/>
      <c r="CH750" s="19"/>
      <c r="CI750" s="19"/>
      <c r="CJ750" s="19"/>
      <c r="CK750" s="19"/>
      <c r="CL750" s="19"/>
      <c r="CM750" s="19"/>
      <c r="CN750"/>
      <c r="CO750"/>
      <c r="CP750"/>
      <c r="CQ750"/>
      <c r="CR750"/>
      <c r="CS750"/>
      <c r="CT750"/>
      <c r="CU750"/>
      <c r="CV750" s="43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</row>
    <row r="751" spans="1:200" s="14" customFormat="1" ht="18.75">
      <c r="A751" s="16"/>
      <c r="B751" s="44"/>
      <c r="C751" s="44"/>
      <c r="D751" s="45"/>
      <c r="E751" s="45"/>
      <c r="F751" s="45"/>
      <c r="G751" s="45"/>
      <c r="H751" s="45"/>
      <c r="I751" s="45"/>
      <c r="J751" s="50"/>
      <c r="K751" s="45"/>
      <c r="L751" s="45"/>
      <c r="M751" s="45"/>
      <c r="N751" s="45"/>
      <c r="O751" s="53"/>
      <c r="P751" s="52"/>
      <c r="Q751" s="45"/>
      <c r="R751" s="46"/>
      <c r="S751" s="46"/>
      <c r="T751" s="46"/>
      <c r="U751" s="46"/>
      <c r="V751" s="46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8"/>
      <c r="AI751" s="48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  <c r="BC751" s="47"/>
      <c r="BD751" s="47"/>
      <c r="BE751" s="47"/>
      <c r="BF751" s="47"/>
      <c r="BG751" s="47"/>
      <c r="BH751" s="47"/>
      <c r="BI751" s="47"/>
      <c r="BJ751" s="47"/>
      <c r="BK751" s="47"/>
      <c r="BL751" s="47"/>
      <c r="BM751" s="47"/>
      <c r="BN751" s="47"/>
      <c r="BO751" s="47"/>
      <c r="BP751" s="47"/>
      <c r="BQ751" s="47"/>
      <c r="BR751" s="47"/>
      <c r="BS751" s="47"/>
      <c r="BT751" s="47"/>
      <c r="BU751" s="47"/>
      <c r="BV751" s="47"/>
      <c r="BW751" s="47"/>
      <c r="BX751" s="47"/>
      <c r="BY751" s="47"/>
      <c r="BZ751" s="47"/>
      <c r="CA751" s="47"/>
      <c r="CB751" s="47"/>
      <c r="CC751" s="19"/>
      <c r="CD751" s="19"/>
      <c r="CE751" s="19"/>
      <c r="CF751" s="19"/>
      <c r="CG751" s="19"/>
      <c r="CH751" s="19"/>
      <c r="CI751" s="19"/>
      <c r="CJ751" s="19"/>
      <c r="CK751" s="19"/>
      <c r="CL751" s="19"/>
      <c r="CM751" s="19"/>
      <c r="CN751"/>
      <c r="CO751"/>
      <c r="CP751"/>
      <c r="CQ751"/>
      <c r="CR751"/>
      <c r="CS751"/>
      <c r="CT751"/>
      <c r="CU751"/>
      <c r="CV751" s="43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</row>
    <row r="752" spans="1:200" s="14" customFormat="1" ht="18.75">
      <c r="A752" s="16"/>
      <c r="B752" s="44"/>
      <c r="C752" s="44"/>
      <c r="D752" s="45"/>
      <c r="E752" s="45"/>
      <c r="F752" s="45"/>
      <c r="G752" s="45"/>
      <c r="H752" s="45"/>
      <c r="I752" s="45"/>
      <c r="J752" s="50"/>
      <c r="K752" s="45"/>
      <c r="L752" s="45"/>
      <c r="M752" s="45"/>
      <c r="N752" s="45"/>
      <c r="O752" s="53"/>
      <c r="P752" s="52"/>
      <c r="Q752" s="45"/>
      <c r="R752" s="46"/>
      <c r="S752" s="46"/>
      <c r="T752" s="46"/>
      <c r="U752" s="46"/>
      <c r="V752" s="46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8"/>
      <c r="AI752" s="48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  <c r="BC752" s="47"/>
      <c r="BD752" s="47"/>
      <c r="BE752" s="47"/>
      <c r="BF752" s="47"/>
      <c r="BG752" s="47"/>
      <c r="BH752" s="47"/>
      <c r="BI752" s="47"/>
      <c r="BJ752" s="47"/>
      <c r="BK752" s="47"/>
      <c r="BL752" s="47"/>
      <c r="BM752" s="47"/>
      <c r="BN752" s="47"/>
      <c r="BO752" s="47"/>
      <c r="BP752" s="47"/>
      <c r="BQ752" s="47"/>
      <c r="BR752" s="47"/>
      <c r="BS752" s="47"/>
      <c r="BT752" s="47"/>
      <c r="BU752" s="47"/>
      <c r="BV752" s="47"/>
      <c r="BW752" s="47"/>
      <c r="BX752" s="47"/>
      <c r="BY752" s="47"/>
      <c r="BZ752" s="47"/>
      <c r="CA752" s="47"/>
      <c r="CB752" s="47"/>
      <c r="CC752" s="19"/>
      <c r="CD752" s="19"/>
      <c r="CE752" s="19"/>
      <c r="CF752" s="19"/>
      <c r="CG752" s="19"/>
      <c r="CH752" s="19"/>
      <c r="CI752" s="19"/>
      <c r="CJ752" s="19"/>
      <c r="CK752" s="19"/>
      <c r="CL752" s="19"/>
      <c r="CM752" s="19"/>
      <c r="CN752"/>
      <c r="CO752"/>
      <c r="CP752"/>
      <c r="CQ752"/>
      <c r="CR752"/>
      <c r="CS752"/>
      <c r="CT752"/>
      <c r="CU752"/>
      <c r="CV752" s="43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</row>
    <row r="753" spans="1:200" s="14" customFormat="1" ht="18.75">
      <c r="A753" s="16"/>
      <c r="B753" s="44"/>
      <c r="C753" s="44"/>
      <c r="D753" s="45"/>
      <c r="E753" s="45"/>
      <c r="F753" s="45"/>
      <c r="G753" s="45"/>
      <c r="H753" s="45"/>
      <c r="I753" s="45"/>
      <c r="J753" s="50"/>
      <c r="K753" s="45"/>
      <c r="L753" s="45"/>
      <c r="M753" s="45"/>
      <c r="N753" s="45"/>
      <c r="O753" s="53"/>
      <c r="P753" s="52"/>
      <c r="Q753" s="45"/>
      <c r="R753" s="46"/>
      <c r="S753" s="46"/>
      <c r="T753" s="46"/>
      <c r="U753" s="46"/>
      <c r="V753" s="46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8"/>
      <c r="AI753" s="48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47"/>
      <c r="BF753" s="47"/>
      <c r="BG753" s="47"/>
      <c r="BH753" s="47"/>
      <c r="BI753" s="47"/>
      <c r="BJ753" s="47"/>
      <c r="BK753" s="47"/>
      <c r="BL753" s="47"/>
      <c r="BM753" s="47"/>
      <c r="BN753" s="47"/>
      <c r="BO753" s="47"/>
      <c r="BP753" s="47"/>
      <c r="BQ753" s="47"/>
      <c r="BR753" s="47"/>
      <c r="BS753" s="47"/>
      <c r="BT753" s="47"/>
      <c r="BU753" s="47"/>
      <c r="BV753" s="47"/>
      <c r="BW753" s="47"/>
      <c r="BX753" s="47"/>
      <c r="BY753" s="47"/>
      <c r="BZ753" s="47"/>
      <c r="CA753" s="47"/>
      <c r="CB753" s="47"/>
      <c r="CC753" s="19"/>
      <c r="CD753" s="19"/>
      <c r="CE753" s="19"/>
      <c r="CF753" s="19"/>
      <c r="CG753" s="19"/>
      <c r="CH753" s="19"/>
      <c r="CI753" s="19"/>
      <c r="CJ753" s="19"/>
      <c r="CK753" s="19"/>
      <c r="CL753" s="19"/>
      <c r="CM753" s="19"/>
      <c r="CN753"/>
      <c r="CO753"/>
      <c r="CP753"/>
      <c r="CQ753"/>
      <c r="CR753"/>
      <c r="CS753"/>
      <c r="CT753"/>
      <c r="CU753"/>
      <c r="CV753" s="4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</row>
    <row r="754" spans="1:200" s="14" customFormat="1" ht="18.75">
      <c r="A754" s="16"/>
      <c r="B754" s="44"/>
      <c r="C754" s="44"/>
      <c r="D754" s="45"/>
      <c r="E754" s="45"/>
      <c r="F754" s="45"/>
      <c r="G754" s="45"/>
      <c r="H754" s="45"/>
      <c r="I754" s="45"/>
      <c r="J754" s="50"/>
      <c r="K754" s="45"/>
      <c r="L754" s="45"/>
      <c r="M754" s="45"/>
      <c r="N754" s="45"/>
      <c r="O754" s="53"/>
      <c r="P754" s="52"/>
      <c r="Q754" s="45"/>
      <c r="R754" s="46"/>
      <c r="S754" s="46"/>
      <c r="T754" s="46"/>
      <c r="U754" s="46"/>
      <c r="V754" s="46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8"/>
      <c r="AI754" s="48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47"/>
      <c r="BF754" s="47"/>
      <c r="BG754" s="47"/>
      <c r="BH754" s="47"/>
      <c r="BI754" s="47"/>
      <c r="BJ754" s="47"/>
      <c r="BK754" s="47"/>
      <c r="BL754" s="47"/>
      <c r="BM754" s="47"/>
      <c r="BN754" s="47"/>
      <c r="BO754" s="47"/>
      <c r="BP754" s="47"/>
      <c r="BQ754" s="47"/>
      <c r="BR754" s="47"/>
      <c r="BS754" s="47"/>
      <c r="BT754" s="47"/>
      <c r="BU754" s="47"/>
      <c r="BV754" s="47"/>
      <c r="BW754" s="47"/>
      <c r="BX754" s="47"/>
      <c r="BY754" s="47"/>
      <c r="BZ754" s="47"/>
      <c r="CA754" s="47"/>
      <c r="CB754" s="47"/>
      <c r="CC754" s="19"/>
      <c r="CD754" s="19"/>
      <c r="CE754" s="19"/>
      <c r="CF754" s="19"/>
      <c r="CG754" s="19"/>
      <c r="CH754" s="19"/>
      <c r="CI754" s="19"/>
      <c r="CJ754" s="19"/>
      <c r="CK754" s="19"/>
      <c r="CL754" s="19"/>
      <c r="CM754" s="19"/>
      <c r="CN754"/>
      <c r="CO754"/>
      <c r="CP754"/>
      <c r="CQ754"/>
      <c r="CR754"/>
      <c r="CS754"/>
      <c r="CT754"/>
      <c r="CU754"/>
      <c r="CV754" s="43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</row>
    <row r="755" spans="1:200" s="14" customFormat="1" ht="18.75">
      <c r="A755" s="16"/>
      <c r="B755" s="44"/>
      <c r="C755" s="44"/>
      <c r="D755" s="45"/>
      <c r="E755" s="45"/>
      <c r="F755" s="45"/>
      <c r="G755" s="45"/>
      <c r="H755" s="45"/>
      <c r="I755" s="45"/>
      <c r="J755" s="50"/>
      <c r="K755" s="45"/>
      <c r="L755" s="45"/>
      <c r="M755" s="45"/>
      <c r="N755" s="45"/>
      <c r="O755" s="53"/>
      <c r="P755" s="52"/>
      <c r="Q755" s="45"/>
      <c r="R755" s="46"/>
      <c r="S755" s="46"/>
      <c r="T755" s="46"/>
      <c r="U755" s="46"/>
      <c r="V755" s="46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8"/>
      <c r="AI755" s="48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  <c r="BN755" s="47"/>
      <c r="BO755" s="47"/>
      <c r="BP755" s="47"/>
      <c r="BQ755" s="47"/>
      <c r="BR755" s="47"/>
      <c r="BS755" s="47"/>
      <c r="BT755" s="47"/>
      <c r="BU755" s="47"/>
      <c r="BV755" s="47"/>
      <c r="BW755" s="47"/>
      <c r="BX755" s="47"/>
      <c r="BY755" s="47"/>
      <c r="BZ755" s="47"/>
      <c r="CA755" s="47"/>
      <c r="CB755" s="47"/>
      <c r="CC755" s="19"/>
      <c r="CD755" s="19"/>
      <c r="CE755" s="19"/>
      <c r="CF755" s="19"/>
      <c r="CG755" s="19"/>
      <c r="CH755" s="19"/>
      <c r="CI755" s="19"/>
      <c r="CJ755" s="19"/>
      <c r="CK755" s="19"/>
      <c r="CL755" s="19"/>
      <c r="CM755" s="19"/>
      <c r="CN755"/>
      <c r="CO755"/>
      <c r="CP755"/>
      <c r="CQ755"/>
      <c r="CR755"/>
      <c r="CS755"/>
      <c r="CT755"/>
      <c r="CU755"/>
      <c r="CV755" s="43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</row>
    <row r="756" spans="1:200" s="14" customFormat="1" ht="18.75">
      <c r="A756" s="16"/>
      <c r="B756" s="44"/>
      <c r="C756" s="44"/>
      <c r="D756" s="45"/>
      <c r="E756" s="45"/>
      <c r="F756" s="45"/>
      <c r="G756" s="45"/>
      <c r="H756" s="45"/>
      <c r="I756" s="45"/>
      <c r="J756" s="50"/>
      <c r="K756" s="45"/>
      <c r="L756" s="45"/>
      <c r="M756" s="45"/>
      <c r="N756" s="45"/>
      <c r="O756" s="53"/>
      <c r="P756" s="52"/>
      <c r="Q756" s="45"/>
      <c r="R756" s="46"/>
      <c r="S756" s="46"/>
      <c r="T756" s="46"/>
      <c r="U756" s="46"/>
      <c r="V756" s="46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8"/>
      <c r="AI756" s="48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  <c r="BN756" s="47"/>
      <c r="BO756" s="47"/>
      <c r="BP756" s="47"/>
      <c r="BQ756" s="47"/>
      <c r="BR756" s="47"/>
      <c r="BS756" s="47"/>
      <c r="BT756" s="47"/>
      <c r="BU756" s="47"/>
      <c r="BV756" s="47"/>
      <c r="BW756" s="47"/>
      <c r="BX756" s="47"/>
      <c r="BY756" s="47"/>
      <c r="BZ756" s="47"/>
      <c r="CA756" s="47"/>
      <c r="CB756" s="47"/>
      <c r="CC756" s="19"/>
      <c r="CD756" s="19"/>
      <c r="CE756" s="19"/>
      <c r="CF756" s="19"/>
      <c r="CG756" s="19"/>
      <c r="CH756" s="19"/>
      <c r="CI756" s="19"/>
      <c r="CJ756" s="19"/>
      <c r="CK756" s="19"/>
      <c r="CL756" s="19"/>
      <c r="CM756" s="19"/>
      <c r="CN756"/>
      <c r="CO756"/>
      <c r="CP756"/>
      <c r="CQ756"/>
      <c r="CR756"/>
      <c r="CS756"/>
      <c r="CT756"/>
      <c r="CU756"/>
      <c r="CV756" s="43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</row>
    <row r="757" spans="1:200" s="14" customFormat="1" ht="18.75">
      <c r="A757" s="16"/>
      <c r="B757" s="44"/>
      <c r="C757" s="44"/>
      <c r="D757" s="45"/>
      <c r="E757" s="45"/>
      <c r="F757" s="45"/>
      <c r="G757" s="45"/>
      <c r="H757" s="45"/>
      <c r="I757" s="45"/>
      <c r="J757" s="50"/>
      <c r="K757" s="45"/>
      <c r="L757" s="45"/>
      <c r="M757" s="45"/>
      <c r="N757" s="45"/>
      <c r="O757" s="53"/>
      <c r="P757" s="52"/>
      <c r="Q757" s="45"/>
      <c r="R757" s="46"/>
      <c r="S757" s="46"/>
      <c r="T757" s="46"/>
      <c r="U757" s="46"/>
      <c r="V757" s="46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8"/>
      <c r="AI757" s="48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47"/>
      <c r="BF757" s="47"/>
      <c r="BG757" s="47"/>
      <c r="BH757" s="47"/>
      <c r="BI757" s="47"/>
      <c r="BJ757" s="47"/>
      <c r="BK757" s="47"/>
      <c r="BL757" s="47"/>
      <c r="BM757" s="47"/>
      <c r="BN757" s="47"/>
      <c r="BO757" s="47"/>
      <c r="BP757" s="47"/>
      <c r="BQ757" s="47"/>
      <c r="BR757" s="47"/>
      <c r="BS757" s="47"/>
      <c r="BT757" s="47"/>
      <c r="BU757" s="47"/>
      <c r="BV757" s="47"/>
      <c r="BW757" s="47"/>
      <c r="BX757" s="47"/>
      <c r="BY757" s="47"/>
      <c r="BZ757" s="47"/>
      <c r="CA757" s="47"/>
      <c r="CB757" s="47"/>
      <c r="CC757" s="19"/>
      <c r="CD757" s="19"/>
      <c r="CE757" s="19"/>
      <c r="CF757" s="19"/>
      <c r="CG757" s="19"/>
      <c r="CH757" s="19"/>
      <c r="CI757" s="19"/>
      <c r="CJ757" s="19"/>
      <c r="CK757" s="19"/>
      <c r="CL757" s="19"/>
      <c r="CM757" s="19"/>
      <c r="CN757"/>
      <c r="CO757"/>
      <c r="CP757"/>
      <c r="CQ757"/>
      <c r="CR757"/>
      <c r="CS757"/>
      <c r="CT757"/>
      <c r="CU757"/>
      <c r="CV757" s="43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</row>
    <row r="758" spans="1:200" s="14" customFormat="1" ht="18.75">
      <c r="A758" s="16"/>
      <c r="B758" s="44"/>
      <c r="C758" s="44"/>
      <c r="D758" s="45"/>
      <c r="E758" s="45"/>
      <c r="F758" s="45"/>
      <c r="G758" s="45"/>
      <c r="H758" s="45"/>
      <c r="I758" s="45"/>
      <c r="J758" s="50"/>
      <c r="K758" s="45"/>
      <c r="L758" s="45"/>
      <c r="M758" s="45"/>
      <c r="N758" s="45"/>
      <c r="O758" s="53"/>
      <c r="P758" s="52"/>
      <c r="Q758" s="45"/>
      <c r="R758" s="46"/>
      <c r="S758" s="46"/>
      <c r="T758" s="46"/>
      <c r="U758" s="46"/>
      <c r="V758" s="46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8"/>
      <c r="AI758" s="48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47"/>
      <c r="BF758" s="47"/>
      <c r="BG758" s="47"/>
      <c r="BH758" s="47"/>
      <c r="BI758" s="47"/>
      <c r="BJ758" s="47"/>
      <c r="BK758" s="47"/>
      <c r="BL758" s="47"/>
      <c r="BM758" s="47"/>
      <c r="BN758" s="47"/>
      <c r="BO758" s="47"/>
      <c r="BP758" s="47"/>
      <c r="BQ758" s="47"/>
      <c r="BR758" s="47"/>
      <c r="BS758" s="47"/>
      <c r="BT758" s="47"/>
      <c r="BU758" s="47"/>
      <c r="BV758" s="47"/>
      <c r="BW758" s="47"/>
      <c r="BX758" s="47"/>
      <c r="BY758" s="47"/>
      <c r="BZ758" s="47"/>
      <c r="CA758" s="47"/>
      <c r="CB758" s="47"/>
      <c r="CC758" s="19"/>
      <c r="CD758" s="19"/>
      <c r="CE758" s="19"/>
      <c r="CF758" s="19"/>
      <c r="CG758" s="19"/>
      <c r="CH758" s="19"/>
      <c r="CI758" s="19"/>
      <c r="CJ758" s="19"/>
      <c r="CK758" s="19"/>
      <c r="CL758" s="19"/>
      <c r="CM758" s="19"/>
      <c r="CN758"/>
      <c r="CO758"/>
      <c r="CP758"/>
      <c r="CQ758"/>
      <c r="CR758"/>
      <c r="CS758"/>
      <c r="CT758"/>
      <c r="CU758"/>
      <c r="CV758" s="43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</row>
    <row r="759" spans="1:200" s="14" customFormat="1" ht="18.75">
      <c r="A759" s="16"/>
      <c r="B759" s="44"/>
      <c r="C759" s="44"/>
      <c r="D759" s="45"/>
      <c r="E759" s="45"/>
      <c r="F759" s="45"/>
      <c r="G759" s="45"/>
      <c r="H759" s="45"/>
      <c r="I759" s="45"/>
      <c r="J759" s="50"/>
      <c r="K759" s="45"/>
      <c r="L759" s="45"/>
      <c r="M759" s="45"/>
      <c r="N759" s="45"/>
      <c r="O759" s="53"/>
      <c r="P759" s="52"/>
      <c r="Q759" s="45"/>
      <c r="R759" s="46"/>
      <c r="S759" s="46"/>
      <c r="T759" s="46"/>
      <c r="U759" s="46"/>
      <c r="V759" s="46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8"/>
      <c r="AI759" s="48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47"/>
      <c r="BF759" s="47"/>
      <c r="BG759" s="47"/>
      <c r="BH759" s="47"/>
      <c r="BI759" s="47"/>
      <c r="BJ759" s="47"/>
      <c r="BK759" s="47"/>
      <c r="BL759" s="47"/>
      <c r="BM759" s="47"/>
      <c r="BN759" s="47"/>
      <c r="BO759" s="47"/>
      <c r="BP759" s="47"/>
      <c r="BQ759" s="47"/>
      <c r="BR759" s="47"/>
      <c r="BS759" s="47"/>
      <c r="BT759" s="47"/>
      <c r="BU759" s="47"/>
      <c r="BV759" s="47"/>
      <c r="BW759" s="47"/>
      <c r="BX759" s="47"/>
      <c r="BY759" s="47"/>
      <c r="BZ759" s="47"/>
      <c r="CA759" s="47"/>
      <c r="CB759" s="47"/>
      <c r="CC759" s="19"/>
      <c r="CD759" s="19"/>
      <c r="CE759" s="19"/>
      <c r="CF759" s="19"/>
      <c r="CG759" s="19"/>
      <c r="CH759" s="19"/>
      <c r="CI759" s="19"/>
      <c r="CJ759" s="19"/>
      <c r="CK759" s="19"/>
      <c r="CL759" s="19"/>
      <c r="CM759" s="19"/>
      <c r="CN759"/>
      <c r="CO759"/>
      <c r="CP759"/>
      <c r="CQ759"/>
      <c r="CR759"/>
      <c r="CS759"/>
      <c r="CT759"/>
      <c r="CU759"/>
      <c r="CV759" s="43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</row>
    <row r="760" spans="1:200" s="14" customFormat="1" ht="18.75">
      <c r="A760" s="16"/>
      <c r="B760" s="44"/>
      <c r="C760" s="44"/>
      <c r="D760" s="45"/>
      <c r="E760" s="45"/>
      <c r="F760" s="45"/>
      <c r="G760" s="45"/>
      <c r="H760" s="45"/>
      <c r="I760" s="45"/>
      <c r="J760" s="50"/>
      <c r="K760" s="45"/>
      <c r="L760" s="45"/>
      <c r="M760" s="45"/>
      <c r="N760" s="45"/>
      <c r="O760" s="53"/>
      <c r="P760" s="52"/>
      <c r="Q760" s="45"/>
      <c r="R760" s="46"/>
      <c r="S760" s="46"/>
      <c r="T760" s="46"/>
      <c r="U760" s="46"/>
      <c r="V760" s="46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8"/>
      <c r="AI760" s="48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47"/>
      <c r="BF760" s="47"/>
      <c r="BG760" s="47"/>
      <c r="BH760" s="47"/>
      <c r="BI760" s="47"/>
      <c r="BJ760" s="47"/>
      <c r="BK760" s="47"/>
      <c r="BL760" s="47"/>
      <c r="BM760" s="47"/>
      <c r="BN760" s="47"/>
      <c r="BO760" s="47"/>
      <c r="BP760" s="47"/>
      <c r="BQ760" s="47"/>
      <c r="BR760" s="47"/>
      <c r="BS760" s="47"/>
      <c r="BT760" s="47"/>
      <c r="BU760" s="47"/>
      <c r="BV760" s="47"/>
      <c r="BW760" s="47"/>
      <c r="BX760" s="47"/>
      <c r="BY760" s="47"/>
      <c r="BZ760" s="47"/>
      <c r="CA760" s="47"/>
      <c r="CB760" s="47"/>
      <c r="CC760" s="19"/>
      <c r="CD760" s="19"/>
      <c r="CE760" s="19"/>
      <c r="CF760" s="19"/>
      <c r="CG760" s="19"/>
      <c r="CH760" s="19"/>
      <c r="CI760" s="19"/>
      <c r="CJ760" s="19"/>
      <c r="CK760" s="19"/>
      <c r="CL760" s="19"/>
      <c r="CM760" s="19"/>
      <c r="CN760"/>
      <c r="CO760"/>
      <c r="CP760"/>
      <c r="CQ760"/>
      <c r="CR760"/>
      <c r="CS760"/>
      <c r="CT760"/>
      <c r="CU760"/>
      <c r="CV760" s="43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</row>
    <row r="761" spans="1:200" s="14" customFormat="1" ht="18.75">
      <c r="A761" s="16"/>
      <c r="B761" s="44"/>
      <c r="C761" s="44"/>
      <c r="D761" s="45"/>
      <c r="E761" s="45"/>
      <c r="F761" s="45"/>
      <c r="G761" s="45"/>
      <c r="H761" s="45"/>
      <c r="I761" s="45"/>
      <c r="J761" s="50"/>
      <c r="K761" s="45"/>
      <c r="L761" s="45"/>
      <c r="M761" s="45"/>
      <c r="N761" s="45"/>
      <c r="O761" s="53"/>
      <c r="P761" s="52"/>
      <c r="Q761" s="45"/>
      <c r="R761" s="46"/>
      <c r="S761" s="46"/>
      <c r="T761" s="46"/>
      <c r="U761" s="46"/>
      <c r="V761" s="46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8"/>
      <c r="AI761" s="48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47"/>
      <c r="BF761" s="47"/>
      <c r="BG761" s="47"/>
      <c r="BH761" s="47"/>
      <c r="BI761" s="47"/>
      <c r="BJ761" s="47"/>
      <c r="BK761" s="47"/>
      <c r="BL761" s="47"/>
      <c r="BM761" s="47"/>
      <c r="BN761" s="47"/>
      <c r="BO761" s="47"/>
      <c r="BP761" s="47"/>
      <c r="BQ761" s="47"/>
      <c r="BR761" s="47"/>
      <c r="BS761" s="47"/>
      <c r="BT761" s="47"/>
      <c r="BU761" s="47"/>
      <c r="BV761" s="47"/>
      <c r="BW761" s="47"/>
      <c r="BX761" s="47"/>
      <c r="BY761" s="47"/>
      <c r="BZ761" s="47"/>
      <c r="CA761" s="47"/>
      <c r="CB761" s="47"/>
      <c r="CC761" s="19"/>
      <c r="CD761" s="19"/>
      <c r="CE761" s="19"/>
      <c r="CF761" s="19"/>
      <c r="CG761" s="19"/>
      <c r="CH761" s="19"/>
      <c r="CI761" s="19"/>
      <c r="CJ761" s="19"/>
      <c r="CK761" s="19"/>
      <c r="CL761" s="19"/>
      <c r="CM761" s="19"/>
      <c r="CN761"/>
      <c r="CO761"/>
      <c r="CP761"/>
      <c r="CQ761"/>
      <c r="CR761"/>
      <c r="CS761"/>
      <c r="CT761"/>
      <c r="CU761"/>
      <c r="CV761" s="43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</row>
    <row r="762" spans="1:200" s="14" customFormat="1" ht="18.75">
      <c r="A762" s="16"/>
      <c r="B762" s="44"/>
      <c r="C762" s="44"/>
      <c r="D762" s="45"/>
      <c r="E762" s="45"/>
      <c r="F762" s="45"/>
      <c r="G762" s="45"/>
      <c r="H762" s="45"/>
      <c r="I762" s="45"/>
      <c r="J762" s="50"/>
      <c r="K762" s="45"/>
      <c r="L762" s="45"/>
      <c r="M762" s="45"/>
      <c r="N762" s="45"/>
      <c r="O762" s="53"/>
      <c r="P762" s="52"/>
      <c r="Q762" s="45"/>
      <c r="R762" s="46"/>
      <c r="S762" s="46"/>
      <c r="T762" s="46"/>
      <c r="U762" s="46"/>
      <c r="V762" s="46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8"/>
      <c r="AI762" s="48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47"/>
      <c r="BF762" s="47"/>
      <c r="BG762" s="47"/>
      <c r="BH762" s="47"/>
      <c r="BI762" s="47"/>
      <c r="BJ762" s="47"/>
      <c r="BK762" s="47"/>
      <c r="BL762" s="47"/>
      <c r="BM762" s="47"/>
      <c r="BN762" s="47"/>
      <c r="BO762" s="47"/>
      <c r="BP762" s="47"/>
      <c r="BQ762" s="47"/>
      <c r="BR762" s="47"/>
      <c r="BS762" s="47"/>
      <c r="BT762" s="47"/>
      <c r="BU762" s="47"/>
      <c r="BV762" s="47"/>
      <c r="BW762" s="47"/>
      <c r="BX762" s="47"/>
      <c r="BY762" s="47"/>
      <c r="BZ762" s="47"/>
      <c r="CA762" s="47"/>
      <c r="CB762" s="47"/>
      <c r="CC762" s="19"/>
      <c r="CD762" s="19"/>
      <c r="CE762" s="19"/>
      <c r="CF762" s="19"/>
      <c r="CG762" s="19"/>
      <c r="CH762" s="19"/>
      <c r="CI762" s="19"/>
      <c r="CJ762" s="19"/>
      <c r="CK762" s="19"/>
      <c r="CL762" s="19"/>
      <c r="CM762" s="19"/>
      <c r="CN762"/>
      <c r="CO762"/>
      <c r="CP762"/>
      <c r="CQ762"/>
      <c r="CR762"/>
      <c r="CS762"/>
      <c r="CT762"/>
      <c r="CU762"/>
      <c r="CV762" s="43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</row>
    <row r="763" spans="1:200" s="14" customFormat="1" ht="18.75">
      <c r="A763" s="16"/>
      <c r="B763" s="44"/>
      <c r="C763" s="44"/>
      <c r="D763" s="45"/>
      <c r="E763" s="45"/>
      <c r="F763" s="45"/>
      <c r="G763" s="45"/>
      <c r="H763" s="45"/>
      <c r="I763" s="45"/>
      <c r="J763" s="50"/>
      <c r="K763" s="45"/>
      <c r="L763" s="45"/>
      <c r="M763" s="45"/>
      <c r="N763" s="45"/>
      <c r="O763" s="53"/>
      <c r="P763" s="52"/>
      <c r="Q763" s="45"/>
      <c r="R763" s="46"/>
      <c r="S763" s="46"/>
      <c r="T763" s="46"/>
      <c r="U763" s="46"/>
      <c r="V763" s="46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8"/>
      <c r="AI763" s="48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47"/>
      <c r="BF763" s="47"/>
      <c r="BG763" s="47"/>
      <c r="BH763" s="47"/>
      <c r="BI763" s="47"/>
      <c r="BJ763" s="47"/>
      <c r="BK763" s="47"/>
      <c r="BL763" s="47"/>
      <c r="BM763" s="47"/>
      <c r="BN763" s="47"/>
      <c r="BO763" s="47"/>
      <c r="BP763" s="47"/>
      <c r="BQ763" s="47"/>
      <c r="BR763" s="47"/>
      <c r="BS763" s="47"/>
      <c r="BT763" s="47"/>
      <c r="BU763" s="47"/>
      <c r="BV763" s="47"/>
      <c r="BW763" s="47"/>
      <c r="BX763" s="47"/>
      <c r="BY763" s="47"/>
      <c r="BZ763" s="47"/>
      <c r="CA763" s="47"/>
      <c r="CB763" s="47"/>
      <c r="CC763" s="19"/>
      <c r="CD763" s="19"/>
      <c r="CE763" s="19"/>
      <c r="CF763" s="19"/>
      <c r="CG763" s="19"/>
      <c r="CH763" s="19"/>
      <c r="CI763" s="19"/>
      <c r="CJ763" s="19"/>
      <c r="CK763" s="19"/>
      <c r="CL763" s="19"/>
      <c r="CM763" s="19"/>
      <c r="CN763"/>
      <c r="CO763"/>
      <c r="CP763"/>
      <c r="CQ763"/>
      <c r="CR763"/>
      <c r="CS763"/>
      <c r="CT763"/>
      <c r="CU763"/>
      <c r="CV763" s="4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</row>
    <row r="764" spans="1:200" s="14" customFormat="1" ht="18.75">
      <c r="A764" s="16"/>
      <c r="B764" s="44"/>
      <c r="C764" s="44"/>
      <c r="D764" s="45"/>
      <c r="E764" s="45"/>
      <c r="F764" s="45"/>
      <c r="G764" s="45"/>
      <c r="H764" s="45"/>
      <c r="I764" s="45"/>
      <c r="J764" s="50"/>
      <c r="K764" s="45"/>
      <c r="L764" s="45"/>
      <c r="M764" s="45"/>
      <c r="N764" s="45"/>
      <c r="O764" s="53"/>
      <c r="P764" s="52"/>
      <c r="Q764" s="45"/>
      <c r="R764" s="46"/>
      <c r="S764" s="46"/>
      <c r="T764" s="46"/>
      <c r="U764" s="46"/>
      <c r="V764" s="46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8"/>
      <c r="AI764" s="48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/>
      <c r="BB764" s="47"/>
      <c r="BC764" s="47"/>
      <c r="BD764" s="47"/>
      <c r="BE764" s="47"/>
      <c r="BF764" s="47"/>
      <c r="BG764" s="47"/>
      <c r="BH764" s="47"/>
      <c r="BI764" s="47"/>
      <c r="BJ764" s="47"/>
      <c r="BK764" s="47"/>
      <c r="BL764" s="47"/>
      <c r="BM764" s="47"/>
      <c r="BN764" s="47"/>
      <c r="BO764" s="47"/>
      <c r="BP764" s="47"/>
      <c r="BQ764" s="47"/>
      <c r="BR764" s="47"/>
      <c r="BS764" s="47"/>
      <c r="BT764" s="47"/>
      <c r="BU764" s="47"/>
      <c r="BV764" s="47"/>
      <c r="BW764" s="47"/>
      <c r="BX764" s="47"/>
      <c r="BY764" s="47"/>
      <c r="BZ764" s="47"/>
      <c r="CA764" s="47"/>
      <c r="CB764" s="47"/>
      <c r="CC764" s="19"/>
      <c r="CD764" s="19"/>
      <c r="CE764" s="19"/>
      <c r="CF764" s="19"/>
      <c r="CG764" s="19"/>
      <c r="CH764" s="19"/>
      <c r="CI764" s="19"/>
      <c r="CJ764" s="19"/>
      <c r="CK764" s="19"/>
      <c r="CL764" s="19"/>
      <c r="CM764" s="19"/>
      <c r="CN764"/>
      <c r="CO764"/>
      <c r="CP764"/>
      <c r="CQ764"/>
      <c r="CR764"/>
      <c r="CS764"/>
      <c r="CT764"/>
      <c r="CU764"/>
      <c r="CV764" s="43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</row>
    <row r="765" spans="1:200" s="14" customFormat="1" ht="18.75">
      <c r="A765" s="16"/>
      <c r="B765" s="44"/>
      <c r="C765" s="44"/>
      <c r="D765" s="45"/>
      <c r="E765" s="45"/>
      <c r="F765" s="45"/>
      <c r="G765" s="45"/>
      <c r="H765" s="45"/>
      <c r="I765" s="45"/>
      <c r="J765" s="50"/>
      <c r="K765" s="45"/>
      <c r="L765" s="45"/>
      <c r="M765" s="45"/>
      <c r="N765" s="45"/>
      <c r="O765" s="53"/>
      <c r="P765" s="52"/>
      <c r="Q765" s="45"/>
      <c r="R765" s="46"/>
      <c r="S765" s="46"/>
      <c r="T765" s="46"/>
      <c r="U765" s="46"/>
      <c r="V765" s="46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8"/>
      <c r="AI765" s="48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  <c r="BC765" s="47"/>
      <c r="BD765" s="47"/>
      <c r="BE765" s="47"/>
      <c r="BF765" s="47"/>
      <c r="BG765" s="47"/>
      <c r="BH765" s="47"/>
      <c r="BI765" s="47"/>
      <c r="BJ765" s="47"/>
      <c r="BK765" s="47"/>
      <c r="BL765" s="47"/>
      <c r="BM765" s="47"/>
      <c r="BN765" s="47"/>
      <c r="BO765" s="47"/>
      <c r="BP765" s="47"/>
      <c r="BQ765" s="47"/>
      <c r="BR765" s="47"/>
      <c r="BS765" s="47"/>
      <c r="BT765" s="47"/>
      <c r="BU765" s="47"/>
      <c r="BV765" s="47"/>
      <c r="BW765" s="47"/>
      <c r="BX765" s="47"/>
      <c r="BY765" s="47"/>
      <c r="BZ765" s="47"/>
      <c r="CA765" s="47"/>
      <c r="CB765" s="47"/>
      <c r="CC765" s="19"/>
      <c r="CD765" s="19"/>
      <c r="CE765" s="19"/>
      <c r="CF765" s="19"/>
      <c r="CG765" s="19"/>
      <c r="CH765" s="19"/>
      <c r="CI765" s="19"/>
      <c r="CJ765" s="19"/>
      <c r="CK765" s="19"/>
      <c r="CL765" s="19"/>
      <c r="CM765" s="19"/>
      <c r="CN765"/>
      <c r="CO765"/>
      <c r="CP765"/>
      <c r="CQ765"/>
      <c r="CR765"/>
      <c r="CS765"/>
      <c r="CT765"/>
      <c r="CU765"/>
      <c r="CV765" s="43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</row>
    <row r="766" spans="1:200" s="14" customFormat="1" ht="18.75">
      <c r="A766" s="16"/>
      <c r="B766" s="44"/>
      <c r="C766" s="44"/>
      <c r="D766" s="45"/>
      <c r="E766" s="45"/>
      <c r="F766" s="45"/>
      <c r="G766" s="45"/>
      <c r="H766" s="45"/>
      <c r="I766" s="45"/>
      <c r="J766" s="50"/>
      <c r="K766" s="45"/>
      <c r="L766" s="45"/>
      <c r="M766" s="45"/>
      <c r="N766" s="45"/>
      <c r="O766" s="53"/>
      <c r="P766" s="52"/>
      <c r="Q766" s="45"/>
      <c r="R766" s="46"/>
      <c r="S766" s="46"/>
      <c r="T766" s="46"/>
      <c r="U766" s="46"/>
      <c r="V766" s="46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8"/>
      <c r="AI766" s="48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  <c r="BC766" s="47"/>
      <c r="BD766" s="47"/>
      <c r="BE766" s="47"/>
      <c r="BF766" s="47"/>
      <c r="BG766" s="47"/>
      <c r="BH766" s="47"/>
      <c r="BI766" s="47"/>
      <c r="BJ766" s="47"/>
      <c r="BK766" s="47"/>
      <c r="BL766" s="47"/>
      <c r="BM766" s="47"/>
      <c r="BN766" s="47"/>
      <c r="BO766" s="47"/>
      <c r="BP766" s="47"/>
      <c r="BQ766" s="47"/>
      <c r="BR766" s="47"/>
      <c r="BS766" s="47"/>
      <c r="BT766" s="47"/>
      <c r="BU766" s="47"/>
      <c r="BV766" s="47"/>
      <c r="BW766" s="47"/>
      <c r="BX766" s="47"/>
      <c r="BY766" s="47"/>
      <c r="BZ766" s="47"/>
      <c r="CA766" s="47"/>
      <c r="CB766" s="47"/>
      <c r="CC766" s="19"/>
      <c r="CD766" s="19"/>
      <c r="CE766" s="19"/>
      <c r="CF766" s="19"/>
      <c r="CG766" s="19"/>
      <c r="CH766" s="19"/>
      <c r="CI766" s="19"/>
      <c r="CJ766" s="19"/>
      <c r="CK766" s="19"/>
      <c r="CL766" s="19"/>
      <c r="CM766" s="19"/>
      <c r="CN766"/>
      <c r="CO766"/>
      <c r="CP766"/>
      <c r="CQ766"/>
      <c r="CR766"/>
      <c r="CS766"/>
      <c r="CT766"/>
      <c r="CU766"/>
      <c r="CV766" s="43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</row>
    <row r="767" spans="1:200" s="14" customFormat="1" ht="18.75">
      <c r="A767" s="16"/>
      <c r="B767" s="44"/>
      <c r="C767" s="44"/>
      <c r="D767" s="45"/>
      <c r="E767" s="45"/>
      <c r="F767" s="45"/>
      <c r="G767" s="45"/>
      <c r="H767" s="45"/>
      <c r="I767" s="45"/>
      <c r="J767" s="50"/>
      <c r="K767" s="45"/>
      <c r="L767" s="45"/>
      <c r="M767" s="45"/>
      <c r="N767" s="45"/>
      <c r="O767" s="53"/>
      <c r="P767" s="52"/>
      <c r="Q767" s="45"/>
      <c r="R767" s="46"/>
      <c r="S767" s="46"/>
      <c r="T767" s="46"/>
      <c r="U767" s="46"/>
      <c r="V767" s="46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8"/>
      <c r="AI767" s="48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/>
      <c r="BB767" s="47"/>
      <c r="BC767" s="47"/>
      <c r="BD767" s="47"/>
      <c r="BE767" s="47"/>
      <c r="BF767" s="47"/>
      <c r="BG767" s="47"/>
      <c r="BH767" s="47"/>
      <c r="BI767" s="47"/>
      <c r="BJ767" s="47"/>
      <c r="BK767" s="47"/>
      <c r="BL767" s="47"/>
      <c r="BM767" s="47"/>
      <c r="BN767" s="47"/>
      <c r="BO767" s="47"/>
      <c r="BP767" s="47"/>
      <c r="BQ767" s="47"/>
      <c r="BR767" s="47"/>
      <c r="BS767" s="47"/>
      <c r="BT767" s="47"/>
      <c r="BU767" s="47"/>
      <c r="BV767" s="47"/>
      <c r="BW767" s="47"/>
      <c r="BX767" s="47"/>
      <c r="BY767" s="47"/>
      <c r="BZ767" s="47"/>
      <c r="CA767" s="47"/>
      <c r="CB767" s="47"/>
      <c r="CC767" s="19"/>
      <c r="CD767" s="19"/>
      <c r="CE767" s="19"/>
      <c r="CF767" s="19"/>
      <c r="CG767" s="19"/>
      <c r="CH767" s="19"/>
      <c r="CI767" s="19"/>
      <c r="CJ767" s="19"/>
      <c r="CK767" s="19"/>
      <c r="CL767" s="19"/>
      <c r="CM767" s="19"/>
      <c r="CN767"/>
      <c r="CO767"/>
      <c r="CP767"/>
      <c r="CQ767"/>
      <c r="CR767"/>
      <c r="CS767"/>
      <c r="CT767"/>
      <c r="CU767"/>
      <c r="CV767" s="43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</row>
    <row r="768" spans="1:200" s="14" customFormat="1" ht="18.75">
      <c r="A768" s="16"/>
      <c r="B768" s="44"/>
      <c r="C768" s="44"/>
      <c r="D768" s="45"/>
      <c r="E768" s="45"/>
      <c r="F768" s="45"/>
      <c r="G768" s="45"/>
      <c r="H768" s="45"/>
      <c r="I768" s="45"/>
      <c r="J768" s="50"/>
      <c r="K768" s="45"/>
      <c r="L768" s="45"/>
      <c r="M768" s="45"/>
      <c r="N768" s="45"/>
      <c r="O768" s="53"/>
      <c r="P768" s="52"/>
      <c r="Q768" s="45"/>
      <c r="R768" s="46"/>
      <c r="S768" s="46"/>
      <c r="T768" s="46"/>
      <c r="U768" s="46"/>
      <c r="V768" s="46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8"/>
      <c r="AI768" s="48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47"/>
      <c r="BF768" s="47"/>
      <c r="BG768" s="47"/>
      <c r="BH768" s="47"/>
      <c r="BI768" s="47"/>
      <c r="BJ768" s="47"/>
      <c r="BK768" s="47"/>
      <c r="BL768" s="47"/>
      <c r="BM768" s="47"/>
      <c r="BN768" s="47"/>
      <c r="BO768" s="47"/>
      <c r="BP768" s="47"/>
      <c r="BQ768" s="47"/>
      <c r="BR768" s="47"/>
      <c r="BS768" s="47"/>
      <c r="BT768" s="47"/>
      <c r="BU768" s="47"/>
      <c r="BV768" s="47"/>
      <c r="BW768" s="47"/>
      <c r="BX768" s="47"/>
      <c r="BY768" s="47"/>
      <c r="BZ768" s="47"/>
      <c r="CA768" s="47"/>
      <c r="CB768" s="47"/>
      <c r="CC768" s="19"/>
      <c r="CD768" s="19"/>
      <c r="CE768" s="19"/>
      <c r="CF768" s="19"/>
      <c r="CG768" s="19"/>
      <c r="CH768" s="19"/>
      <c r="CI768" s="19"/>
      <c r="CJ768" s="19"/>
      <c r="CK768" s="19"/>
      <c r="CL768" s="19"/>
      <c r="CM768" s="19"/>
      <c r="CN768"/>
      <c r="CO768"/>
      <c r="CP768"/>
      <c r="CQ768"/>
      <c r="CR768"/>
      <c r="CS768"/>
      <c r="CT768"/>
      <c r="CU768"/>
      <c r="CV768" s="43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</row>
    <row r="769" spans="1:200" s="14" customFormat="1" ht="18.75">
      <c r="A769" s="16"/>
      <c r="B769" s="44"/>
      <c r="C769" s="44"/>
      <c r="D769" s="45"/>
      <c r="E769" s="45"/>
      <c r="F769" s="45"/>
      <c r="G769" s="45"/>
      <c r="H769" s="45"/>
      <c r="I769" s="45"/>
      <c r="J769" s="50"/>
      <c r="K769" s="45"/>
      <c r="L769" s="45"/>
      <c r="M769" s="45"/>
      <c r="N769" s="45"/>
      <c r="O769" s="53"/>
      <c r="P769" s="52"/>
      <c r="Q769" s="45"/>
      <c r="R769" s="46"/>
      <c r="S769" s="46"/>
      <c r="T769" s="46"/>
      <c r="U769" s="46"/>
      <c r="V769" s="46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8"/>
      <c r="AI769" s="48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47"/>
      <c r="BF769" s="47"/>
      <c r="BG769" s="47"/>
      <c r="BH769" s="47"/>
      <c r="BI769" s="47"/>
      <c r="BJ769" s="47"/>
      <c r="BK769" s="47"/>
      <c r="BL769" s="47"/>
      <c r="BM769" s="47"/>
      <c r="BN769" s="47"/>
      <c r="BO769" s="47"/>
      <c r="BP769" s="47"/>
      <c r="BQ769" s="47"/>
      <c r="BR769" s="47"/>
      <c r="BS769" s="47"/>
      <c r="BT769" s="47"/>
      <c r="BU769" s="47"/>
      <c r="BV769" s="47"/>
      <c r="BW769" s="47"/>
      <c r="BX769" s="47"/>
      <c r="BY769" s="47"/>
      <c r="BZ769" s="47"/>
      <c r="CA769" s="47"/>
      <c r="CB769" s="47"/>
      <c r="CC769" s="19"/>
      <c r="CD769" s="19"/>
      <c r="CE769" s="19"/>
      <c r="CF769" s="19"/>
      <c r="CG769" s="19"/>
      <c r="CH769" s="19"/>
      <c r="CI769" s="19"/>
      <c r="CJ769" s="19"/>
      <c r="CK769" s="19"/>
      <c r="CL769" s="19"/>
      <c r="CM769" s="19"/>
      <c r="CN769"/>
      <c r="CO769"/>
      <c r="CP769"/>
      <c r="CQ769"/>
      <c r="CR769"/>
      <c r="CS769"/>
      <c r="CT769"/>
      <c r="CU769"/>
      <c r="CV769" s="43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</row>
    <row r="770" spans="1:200" s="14" customFormat="1" ht="18.75">
      <c r="A770" s="16"/>
      <c r="B770" s="44"/>
      <c r="C770" s="44"/>
      <c r="D770" s="45"/>
      <c r="E770" s="45"/>
      <c r="F770" s="45"/>
      <c r="G770" s="45"/>
      <c r="H770" s="45"/>
      <c r="I770" s="45"/>
      <c r="J770" s="50"/>
      <c r="K770" s="45"/>
      <c r="L770" s="45"/>
      <c r="M770" s="45"/>
      <c r="N770" s="45"/>
      <c r="O770" s="53"/>
      <c r="P770" s="52"/>
      <c r="Q770" s="45"/>
      <c r="R770" s="46"/>
      <c r="S770" s="46"/>
      <c r="T770" s="46"/>
      <c r="U770" s="46"/>
      <c r="V770" s="46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8"/>
      <c r="AI770" s="48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  <c r="BN770" s="47"/>
      <c r="BO770" s="47"/>
      <c r="BP770" s="47"/>
      <c r="BQ770" s="47"/>
      <c r="BR770" s="47"/>
      <c r="BS770" s="47"/>
      <c r="BT770" s="47"/>
      <c r="BU770" s="47"/>
      <c r="BV770" s="47"/>
      <c r="BW770" s="47"/>
      <c r="BX770" s="47"/>
      <c r="BY770" s="47"/>
      <c r="BZ770" s="47"/>
      <c r="CA770" s="47"/>
      <c r="CB770" s="47"/>
      <c r="CC770" s="19"/>
      <c r="CD770" s="19"/>
      <c r="CE770" s="19"/>
      <c r="CF770" s="19"/>
      <c r="CG770" s="19"/>
      <c r="CH770" s="19"/>
      <c r="CI770" s="19"/>
      <c r="CJ770" s="19"/>
      <c r="CK770" s="19"/>
      <c r="CL770" s="19"/>
      <c r="CM770" s="19"/>
      <c r="CN770"/>
      <c r="CO770"/>
      <c r="CP770"/>
      <c r="CQ770"/>
      <c r="CR770"/>
      <c r="CS770"/>
      <c r="CT770"/>
      <c r="CU770"/>
      <c r="CV770" s="43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</row>
    <row r="771" spans="1:200" s="14" customFormat="1" ht="18.75">
      <c r="A771" s="16"/>
      <c r="B771" s="44"/>
      <c r="C771" s="44"/>
      <c r="D771" s="45"/>
      <c r="E771" s="45"/>
      <c r="F771" s="45"/>
      <c r="G771" s="45"/>
      <c r="H771" s="45"/>
      <c r="I771" s="45"/>
      <c r="J771" s="50"/>
      <c r="K771" s="45"/>
      <c r="L771" s="45"/>
      <c r="M771" s="45"/>
      <c r="N771" s="45"/>
      <c r="O771" s="53"/>
      <c r="P771" s="52"/>
      <c r="Q771" s="45"/>
      <c r="R771" s="46"/>
      <c r="S771" s="46"/>
      <c r="T771" s="46"/>
      <c r="U771" s="46"/>
      <c r="V771" s="46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8"/>
      <c r="AI771" s="48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47"/>
      <c r="BF771" s="47"/>
      <c r="BG771" s="47"/>
      <c r="BH771" s="47"/>
      <c r="BI771" s="47"/>
      <c r="BJ771" s="47"/>
      <c r="BK771" s="47"/>
      <c r="BL771" s="47"/>
      <c r="BM771" s="47"/>
      <c r="BN771" s="47"/>
      <c r="BO771" s="47"/>
      <c r="BP771" s="47"/>
      <c r="BQ771" s="47"/>
      <c r="BR771" s="47"/>
      <c r="BS771" s="47"/>
      <c r="BT771" s="47"/>
      <c r="BU771" s="47"/>
      <c r="BV771" s="47"/>
      <c r="BW771" s="47"/>
      <c r="BX771" s="47"/>
      <c r="BY771" s="47"/>
      <c r="BZ771" s="47"/>
      <c r="CA771" s="47"/>
      <c r="CB771" s="47"/>
      <c r="CC771" s="19"/>
      <c r="CD771" s="19"/>
      <c r="CE771" s="19"/>
      <c r="CF771" s="19"/>
      <c r="CG771" s="19"/>
      <c r="CH771" s="19"/>
      <c r="CI771" s="19"/>
      <c r="CJ771" s="19"/>
      <c r="CK771" s="19"/>
      <c r="CL771" s="19"/>
      <c r="CM771" s="19"/>
      <c r="CN771"/>
      <c r="CO771"/>
      <c r="CP771"/>
      <c r="CQ771"/>
      <c r="CR771"/>
      <c r="CS771"/>
      <c r="CT771"/>
      <c r="CU771"/>
      <c r="CV771" s="43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</row>
    <row r="772" spans="1:200" s="14" customFormat="1" ht="18.75">
      <c r="A772" s="16"/>
      <c r="B772" s="44"/>
      <c r="C772" s="44"/>
      <c r="D772" s="45"/>
      <c r="E772" s="45"/>
      <c r="F772" s="45"/>
      <c r="G772" s="45"/>
      <c r="H772" s="45"/>
      <c r="I772" s="45"/>
      <c r="J772" s="50"/>
      <c r="K772" s="45"/>
      <c r="L772" s="45"/>
      <c r="M772" s="45"/>
      <c r="N772" s="45"/>
      <c r="O772" s="53"/>
      <c r="P772" s="52"/>
      <c r="Q772" s="45"/>
      <c r="R772" s="46"/>
      <c r="S772" s="46"/>
      <c r="T772" s="46"/>
      <c r="U772" s="46"/>
      <c r="V772" s="46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8"/>
      <c r="AI772" s="48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  <c r="BN772" s="47"/>
      <c r="BO772" s="47"/>
      <c r="BP772" s="47"/>
      <c r="BQ772" s="47"/>
      <c r="BR772" s="47"/>
      <c r="BS772" s="47"/>
      <c r="BT772" s="47"/>
      <c r="BU772" s="47"/>
      <c r="BV772" s="47"/>
      <c r="BW772" s="47"/>
      <c r="BX772" s="47"/>
      <c r="BY772" s="47"/>
      <c r="BZ772" s="47"/>
      <c r="CA772" s="47"/>
      <c r="CB772" s="47"/>
      <c r="CC772" s="19"/>
      <c r="CD772" s="19"/>
      <c r="CE772" s="19"/>
      <c r="CF772" s="19"/>
      <c r="CG772" s="19"/>
      <c r="CH772" s="19"/>
      <c r="CI772" s="19"/>
      <c r="CJ772" s="19"/>
      <c r="CK772" s="19"/>
      <c r="CL772" s="19"/>
      <c r="CM772" s="19"/>
      <c r="CN772"/>
      <c r="CO772"/>
      <c r="CP772"/>
      <c r="CQ772"/>
      <c r="CR772"/>
      <c r="CS772"/>
      <c r="CT772"/>
      <c r="CU772"/>
      <c r="CV772" s="43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</row>
    <row r="773" spans="1:200" s="14" customFormat="1" ht="18.75">
      <c r="A773" s="16"/>
      <c r="B773" s="44"/>
      <c r="C773" s="44"/>
      <c r="D773" s="45"/>
      <c r="E773" s="45"/>
      <c r="F773" s="45"/>
      <c r="G773" s="45"/>
      <c r="H773" s="45"/>
      <c r="I773" s="45"/>
      <c r="J773" s="50"/>
      <c r="K773" s="45"/>
      <c r="L773" s="45"/>
      <c r="M773" s="45"/>
      <c r="N773" s="45"/>
      <c r="O773" s="53"/>
      <c r="P773" s="52"/>
      <c r="Q773" s="45"/>
      <c r="R773" s="46"/>
      <c r="S773" s="46"/>
      <c r="T773" s="46"/>
      <c r="U773" s="46"/>
      <c r="V773" s="46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8"/>
      <c r="AI773" s="48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  <c r="BC773" s="47"/>
      <c r="BD773" s="47"/>
      <c r="BE773" s="47"/>
      <c r="BF773" s="47"/>
      <c r="BG773" s="47"/>
      <c r="BH773" s="47"/>
      <c r="BI773" s="47"/>
      <c r="BJ773" s="47"/>
      <c r="BK773" s="47"/>
      <c r="BL773" s="47"/>
      <c r="BM773" s="47"/>
      <c r="BN773" s="47"/>
      <c r="BO773" s="47"/>
      <c r="BP773" s="47"/>
      <c r="BQ773" s="47"/>
      <c r="BR773" s="47"/>
      <c r="BS773" s="47"/>
      <c r="BT773" s="47"/>
      <c r="BU773" s="47"/>
      <c r="BV773" s="47"/>
      <c r="BW773" s="47"/>
      <c r="BX773" s="47"/>
      <c r="BY773" s="47"/>
      <c r="BZ773" s="47"/>
      <c r="CA773" s="47"/>
      <c r="CB773" s="47"/>
      <c r="CC773" s="19"/>
      <c r="CD773" s="19"/>
      <c r="CE773" s="19"/>
      <c r="CF773" s="19"/>
      <c r="CG773" s="19"/>
      <c r="CH773" s="19"/>
      <c r="CI773" s="19"/>
      <c r="CJ773" s="19"/>
      <c r="CK773" s="19"/>
      <c r="CL773" s="19"/>
      <c r="CM773" s="19"/>
      <c r="CN773"/>
      <c r="CO773"/>
      <c r="CP773"/>
      <c r="CQ773"/>
      <c r="CR773"/>
      <c r="CS773"/>
      <c r="CT773"/>
      <c r="CU773"/>
      <c r="CV773" s="4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</row>
    <row r="774" spans="1:200" s="14" customFormat="1" ht="18.75">
      <c r="A774" s="16"/>
      <c r="B774" s="44"/>
      <c r="C774" s="44"/>
      <c r="D774" s="45"/>
      <c r="E774" s="45"/>
      <c r="F774" s="45"/>
      <c r="G774" s="45"/>
      <c r="H774" s="45"/>
      <c r="I774" s="45"/>
      <c r="J774" s="50"/>
      <c r="K774" s="45"/>
      <c r="L774" s="45"/>
      <c r="M774" s="45"/>
      <c r="N774" s="45"/>
      <c r="O774" s="53"/>
      <c r="P774" s="52"/>
      <c r="Q774" s="45"/>
      <c r="R774" s="46"/>
      <c r="S774" s="46"/>
      <c r="T774" s="46"/>
      <c r="U774" s="46"/>
      <c r="V774" s="46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8"/>
      <c r="AI774" s="48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  <c r="BC774" s="47"/>
      <c r="BD774" s="47"/>
      <c r="BE774" s="47"/>
      <c r="BF774" s="47"/>
      <c r="BG774" s="47"/>
      <c r="BH774" s="47"/>
      <c r="BI774" s="47"/>
      <c r="BJ774" s="47"/>
      <c r="BK774" s="47"/>
      <c r="BL774" s="47"/>
      <c r="BM774" s="47"/>
      <c r="BN774" s="47"/>
      <c r="BO774" s="47"/>
      <c r="BP774" s="47"/>
      <c r="BQ774" s="47"/>
      <c r="BR774" s="47"/>
      <c r="BS774" s="47"/>
      <c r="BT774" s="47"/>
      <c r="BU774" s="47"/>
      <c r="BV774" s="47"/>
      <c r="BW774" s="47"/>
      <c r="BX774" s="47"/>
      <c r="BY774" s="47"/>
      <c r="BZ774" s="47"/>
      <c r="CA774" s="47"/>
      <c r="CB774" s="47"/>
      <c r="CC774" s="19"/>
      <c r="CD774" s="19"/>
      <c r="CE774" s="19"/>
      <c r="CF774" s="19"/>
      <c r="CG774" s="19"/>
      <c r="CH774" s="19"/>
      <c r="CI774" s="19"/>
      <c r="CJ774" s="19"/>
      <c r="CK774" s="19"/>
      <c r="CL774" s="19"/>
      <c r="CM774" s="19"/>
      <c r="CN774"/>
      <c r="CO774"/>
      <c r="CP774"/>
      <c r="CQ774"/>
      <c r="CR774"/>
      <c r="CS774"/>
      <c r="CT774"/>
      <c r="CU774"/>
      <c r="CV774" s="43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</row>
    <row r="775" spans="1:200" s="14" customFormat="1" ht="18.75">
      <c r="A775" s="16"/>
      <c r="B775" s="44"/>
      <c r="C775" s="44"/>
      <c r="D775" s="45"/>
      <c r="E775" s="45"/>
      <c r="F775" s="45"/>
      <c r="G775" s="45"/>
      <c r="H775" s="45"/>
      <c r="I775" s="45"/>
      <c r="J775" s="50"/>
      <c r="K775" s="45"/>
      <c r="L775" s="45"/>
      <c r="M775" s="45"/>
      <c r="N775" s="45"/>
      <c r="O775" s="53"/>
      <c r="P775" s="52"/>
      <c r="Q775" s="45"/>
      <c r="R775" s="46"/>
      <c r="S775" s="46"/>
      <c r="T775" s="46"/>
      <c r="U775" s="46"/>
      <c r="V775" s="46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8"/>
      <c r="AI775" s="48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  <c r="BC775" s="47"/>
      <c r="BD775" s="47"/>
      <c r="BE775" s="47"/>
      <c r="BF775" s="47"/>
      <c r="BG775" s="47"/>
      <c r="BH775" s="47"/>
      <c r="BI775" s="47"/>
      <c r="BJ775" s="47"/>
      <c r="BK775" s="47"/>
      <c r="BL775" s="47"/>
      <c r="BM775" s="47"/>
      <c r="BN775" s="47"/>
      <c r="BO775" s="47"/>
      <c r="BP775" s="47"/>
      <c r="BQ775" s="47"/>
      <c r="BR775" s="47"/>
      <c r="BS775" s="47"/>
      <c r="BT775" s="47"/>
      <c r="BU775" s="47"/>
      <c r="BV775" s="47"/>
      <c r="BW775" s="47"/>
      <c r="BX775" s="47"/>
      <c r="BY775" s="47"/>
      <c r="BZ775" s="47"/>
      <c r="CA775" s="47"/>
      <c r="CB775" s="47"/>
      <c r="CC775" s="19"/>
      <c r="CD775" s="19"/>
      <c r="CE775" s="19"/>
      <c r="CF775" s="19"/>
      <c r="CG775" s="19"/>
      <c r="CH775" s="19"/>
      <c r="CI775" s="19"/>
      <c r="CJ775" s="19"/>
      <c r="CK775" s="19"/>
      <c r="CL775" s="19"/>
      <c r="CM775" s="19"/>
      <c r="CN775"/>
      <c r="CO775"/>
      <c r="CP775"/>
      <c r="CQ775"/>
      <c r="CR775"/>
      <c r="CS775"/>
      <c r="CT775"/>
      <c r="CU775"/>
      <c r="CV775" s="43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</row>
    <row r="776" spans="1:200" s="14" customFormat="1" ht="18.75">
      <c r="A776" s="16"/>
      <c r="B776" s="44"/>
      <c r="C776" s="44"/>
      <c r="D776" s="45"/>
      <c r="E776" s="45"/>
      <c r="F776" s="45"/>
      <c r="G776" s="45"/>
      <c r="H776" s="45"/>
      <c r="I776" s="45"/>
      <c r="J776" s="50"/>
      <c r="K776" s="45"/>
      <c r="L776" s="45"/>
      <c r="M776" s="45"/>
      <c r="N776" s="45"/>
      <c r="O776" s="53"/>
      <c r="P776" s="52"/>
      <c r="Q776" s="45"/>
      <c r="R776" s="46"/>
      <c r="S776" s="46"/>
      <c r="T776" s="46"/>
      <c r="U776" s="46"/>
      <c r="V776" s="46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8"/>
      <c r="AI776" s="48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47"/>
      <c r="BF776" s="47"/>
      <c r="BG776" s="47"/>
      <c r="BH776" s="47"/>
      <c r="BI776" s="47"/>
      <c r="BJ776" s="47"/>
      <c r="BK776" s="47"/>
      <c r="BL776" s="47"/>
      <c r="BM776" s="47"/>
      <c r="BN776" s="47"/>
      <c r="BO776" s="47"/>
      <c r="BP776" s="47"/>
      <c r="BQ776" s="47"/>
      <c r="BR776" s="47"/>
      <c r="BS776" s="47"/>
      <c r="BT776" s="47"/>
      <c r="BU776" s="47"/>
      <c r="BV776" s="47"/>
      <c r="BW776" s="47"/>
      <c r="BX776" s="47"/>
      <c r="BY776" s="47"/>
      <c r="BZ776" s="47"/>
      <c r="CA776" s="47"/>
      <c r="CB776" s="47"/>
      <c r="CC776" s="19"/>
      <c r="CD776" s="19"/>
      <c r="CE776" s="19"/>
      <c r="CF776" s="19"/>
      <c r="CG776" s="19"/>
      <c r="CH776" s="19"/>
      <c r="CI776" s="19"/>
      <c r="CJ776" s="19"/>
      <c r="CK776" s="19"/>
      <c r="CL776" s="19"/>
      <c r="CM776" s="19"/>
      <c r="CN776"/>
      <c r="CO776"/>
      <c r="CP776"/>
      <c r="CQ776"/>
      <c r="CR776"/>
      <c r="CS776"/>
      <c r="CT776"/>
      <c r="CU776"/>
      <c r="CV776" s="43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</row>
    <row r="777" spans="1:200" s="14" customFormat="1" ht="18.75">
      <c r="A777" s="16"/>
      <c r="B777" s="44"/>
      <c r="C777" s="44"/>
      <c r="D777" s="45"/>
      <c r="E777" s="45"/>
      <c r="F777" s="45"/>
      <c r="G777" s="45"/>
      <c r="H777" s="45"/>
      <c r="I777" s="45"/>
      <c r="J777" s="50"/>
      <c r="K777" s="45"/>
      <c r="L777" s="45"/>
      <c r="M777" s="45"/>
      <c r="N777" s="45"/>
      <c r="O777" s="67"/>
      <c r="P777" s="52"/>
      <c r="Q777" s="45"/>
      <c r="R777" s="46"/>
      <c r="S777" s="46"/>
      <c r="T777" s="46"/>
      <c r="U777" s="46"/>
      <c r="V777" s="46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8"/>
      <c r="AI777" s="48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  <c r="BC777" s="47"/>
      <c r="BD777" s="47"/>
      <c r="BE777" s="47"/>
      <c r="BF777" s="47"/>
      <c r="BG777" s="47"/>
      <c r="BH777" s="47"/>
      <c r="BI777" s="47"/>
      <c r="BJ777" s="47"/>
      <c r="BK777" s="47"/>
      <c r="BL777" s="47"/>
      <c r="BM777" s="47"/>
      <c r="BN777" s="47"/>
      <c r="BO777" s="47"/>
      <c r="BP777" s="47"/>
      <c r="BQ777" s="47"/>
      <c r="BR777" s="47"/>
      <c r="BS777" s="47"/>
      <c r="BT777" s="47"/>
      <c r="BU777" s="47"/>
      <c r="BV777" s="47"/>
      <c r="BW777" s="47"/>
      <c r="BX777" s="47"/>
      <c r="BY777" s="47"/>
      <c r="BZ777" s="47"/>
      <c r="CA777" s="47"/>
      <c r="CB777" s="47"/>
      <c r="CC777" s="19"/>
      <c r="CD777" s="19"/>
      <c r="CE777" s="19"/>
      <c r="CF777" s="19"/>
      <c r="CG777" s="19"/>
      <c r="CH777" s="19"/>
      <c r="CI777" s="19"/>
      <c r="CJ777" s="19"/>
      <c r="CK777" s="19"/>
      <c r="CL777" s="19"/>
      <c r="CM777" s="19"/>
      <c r="CN777"/>
      <c r="CO777"/>
      <c r="CP777"/>
      <c r="CQ777"/>
      <c r="CR777"/>
      <c r="CS777"/>
      <c r="CT777"/>
      <c r="CU777"/>
      <c r="CV777" s="43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</row>
    <row r="778" spans="1:200" s="14" customFormat="1" ht="18.75">
      <c r="A778" s="16"/>
      <c r="B778" s="44"/>
      <c r="C778" s="44"/>
      <c r="D778" s="45"/>
      <c r="E778" s="45"/>
      <c r="F778" s="45"/>
      <c r="G778" s="45"/>
      <c r="H778" s="45"/>
      <c r="I778" s="45"/>
      <c r="J778" s="50"/>
      <c r="K778" s="45"/>
      <c r="L778" s="45"/>
      <c r="M778" s="45"/>
      <c r="N778" s="45"/>
      <c r="O778" s="53"/>
      <c r="P778" s="52"/>
      <c r="Q778" s="45"/>
      <c r="R778" s="46"/>
      <c r="S778" s="46"/>
      <c r="T778" s="46"/>
      <c r="U778" s="46"/>
      <c r="V778" s="46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8"/>
      <c r="AI778" s="48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  <c r="BC778" s="47"/>
      <c r="BD778" s="47"/>
      <c r="BE778" s="47"/>
      <c r="BF778" s="47"/>
      <c r="BG778" s="47"/>
      <c r="BH778" s="47"/>
      <c r="BI778" s="47"/>
      <c r="BJ778" s="47"/>
      <c r="BK778" s="47"/>
      <c r="BL778" s="47"/>
      <c r="BM778" s="47"/>
      <c r="BN778" s="47"/>
      <c r="BO778" s="47"/>
      <c r="BP778" s="47"/>
      <c r="BQ778" s="47"/>
      <c r="BR778" s="47"/>
      <c r="BS778" s="47"/>
      <c r="BT778" s="47"/>
      <c r="BU778" s="47"/>
      <c r="BV778" s="47"/>
      <c r="BW778" s="47"/>
      <c r="BX778" s="47"/>
      <c r="BY778" s="47"/>
      <c r="BZ778" s="47"/>
      <c r="CA778" s="47"/>
      <c r="CB778" s="47"/>
      <c r="CC778" s="19"/>
      <c r="CD778" s="19"/>
      <c r="CE778" s="19"/>
      <c r="CF778" s="19"/>
      <c r="CG778" s="19"/>
      <c r="CH778" s="19"/>
      <c r="CI778" s="19"/>
      <c r="CJ778" s="19"/>
      <c r="CK778" s="19"/>
      <c r="CL778" s="19"/>
      <c r="CM778" s="19"/>
      <c r="CN778"/>
      <c r="CO778"/>
      <c r="CP778"/>
      <c r="CQ778"/>
      <c r="CR778"/>
      <c r="CS778"/>
      <c r="CT778"/>
      <c r="CU778"/>
      <c r="CV778" s="43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</row>
    <row r="779" spans="1:200" s="14" customFormat="1" ht="18.75">
      <c r="A779" s="16"/>
      <c r="B779" s="44"/>
      <c r="C779" s="44"/>
      <c r="D779" s="45"/>
      <c r="E779" s="45"/>
      <c r="F779" s="45"/>
      <c r="G779" s="45"/>
      <c r="H779" s="45"/>
      <c r="I779" s="45"/>
      <c r="J779" s="50"/>
      <c r="K779" s="45"/>
      <c r="L779" s="45"/>
      <c r="M779" s="45"/>
      <c r="N779" s="45"/>
      <c r="O779" s="67"/>
      <c r="P779" s="52"/>
      <c r="Q779" s="45"/>
      <c r="R779" s="46"/>
      <c r="S779" s="46"/>
      <c r="T779" s="46"/>
      <c r="U779" s="46"/>
      <c r="V779" s="46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8"/>
      <c r="AI779" s="48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47"/>
      <c r="BF779" s="47"/>
      <c r="BG779" s="47"/>
      <c r="BH779" s="47"/>
      <c r="BI779" s="47"/>
      <c r="BJ779" s="47"/>
      <c r="BK779" s="47"/>
      <c r="BL779" s="47"/>
      <c r="BM779" s="47"/>
      <c r="BN779" s="47"/>
      <c r="BO779" s="47"/>
      <c r="BP779" s="47"/>
      <c r="BQ779" s="47"/>
      <c r="BR779" s="47"/>
      <c r="BS779" s="47"/>
      <c r="BT779" s="47"/>
      <c r="BU779" s="47"/>
      <c r="BV779" s="47"/>
      <c r="BW779" s="47"/>
      <c r="BX779" s="47"/>
      <c r="BY779" s="47"/>
      <c r="BZ779" s="47"/>
      <c r="CA779" s="47"/>
      <c r="CB779" s="47"/>
      <c r="CC779" s="19"/>
      <c r="CD779" s="19"/>
      <c r="CE779" s="19"/>
      <c r="CF779" s="19"/>
      <c r="CG779" s="19"/>
      <c r="CH779" s="19"/>
      <c r="CI779" s="19"/>
      <c r="CJ779" s="19"/>
      <c r="CK779" s="19"/>
      <c r="CL779" s="19"/>
      <c r="CM779" s="19"/>
      <c r="CN779"/>
      <c r="CO779"/>
      <c r="CP779"/>
      <c r="CQ779"/>
      <c r="CR779"/>
      <c r="CS779"/>
      <c r="CT779"/>
      <c r="CU779"/>
      <c r="CV779" s="43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</row>
    <row r="780" spans="1:200" s="14" customFormat="1" ht="18.75">
      <c r="A780" s="16"/>
      <c r="B780" s="44"/>
      <c r="C780" s="44"/>
      <c r="D780" s="45"/>
      <c r="E780" s="45"/>
      <c r="F780" s="45"/>
      <c r="G780" s="45"/>
      <c r="H780" s="45"/>
      <c r="I780" s="45"/>
      <c r="J780" s="50"/>
      <c r="K780" s="45"/>
      <c r="L780" s="45"/>
      <c r="M780" s="45"/>
      <c r="N780" s="45"/>
      <c r="O780" s="67"/>
      <c r="P780" s="52"/>
      <c r="Q780" s="45"/>
      <c r="R780" s="46"/>
      <c r="S780" s="46"/>
      <c r="T780" s="46"/>
      <c r="U780" s="46"/>
      <c r="V780" s="46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8"/>
      <c r="AI780" s="48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  <c r="BC780" s="47"/>
      <c r="BD780" s="47"/>
      <c r="BE780" s="47"/>
      <c r="BF780" s="47"/>
      <c r="BG780" s="47"/>
      <c r="BH780" s="47"/>
      <c r="BI780" s="47"/>
      <c r="BJ780" s="47"/>
      <c r="BK780" s="47"/>
      <c r="BL780" s="47"/>
      <c r="BM780" s="47"/>
      <c r="BN780" s="47"/>
      <c r="BO780" s="47"/>
      <c r="BP780" s="47"/>
      <c r="BQ780" s="47"/>
      <c r="BR780" s="47"/>
      <c r="BS780" s="47"/>
      <c r="BT780" s="47"/>
      <c r="BU780" s="47"/>
      <c r="BV780" s="47"/>
      <c r="BW780" s="47"/>
      <c r="BX780" s="47"/>
      <c r="BY780" s="47"/>
      <c r="BZ780" s="47"/>
      <c r="CA780" s="47"/>
      <c r="CB780" s="47"/>
      <c r="CC780" s="19"/>
      <c r="CD780" s="19"/>
      <c r="CE780" s="19"/>
      <c r="CF780" s="19"/>
      <c r="CG780" s="19"/>
      <c r="CH780" s="19"/>
      <c r="CI780" s="19"/>
      <c r="CJ780" s="19"/>
      <c r="CK780" s="19"/>
      <c r="CL780" s="19"/>
      <c r="CM780" s="19"/>
      <c r="CN780"/>
      <c r="CO780"/>
      <c r="CP780"/>
      <c r="CQ780"/>
      <c r="CR780"/>
      <c r="CS780"/>
      <c r="CT780"/>
      <c r="CU780"/>
      <c r="CV780" s="43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</row>
    <row r="781" spans="1:200" s="14" customFormat="1" ht="18.75">
      <c r="A781" s="16"/>
      <c r="B781" s="44"/>
      <c r="C781" s="44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6"/>
      <c r="S781" s="46"/>
      <c r="T781" s="46"/>
      <c r="U781" s="46"/>
      <c r="V781" s="46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8"/>
      <c r="AI781" s="48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  <c r="BC781" s="47"/>
      <c r="BD781" s="47"/>
      <c r="BE781" s="47"/>
      <c r="BF781" s="47"/>
      <c r="BG781" s="47"/>
      <c r="BH781" s="47"/>
      <c r="BI781" s="47"/>
      <c r="BJ781" s="47"/>
      <c r="BK781" s="47"/>
      <c r="BL781" s="47"/>
      <c r="BM781" s="47"/>
      <c r="BN781" s="47"/>
      <c r="BO781" s="47"/>
      <c r="BP781" s="47"/>
      <c r="BQ781" s="47"/>
      <c r="BR781" s="47"/>
      <c r="BS781" s="47"/>
      <c r="BT781" s="47"/>
      <c r="BU781" s="47"/>
      <c r="BV781" s="47"/>
      <c r="BW781" s="47"/>
      <c r="BX781" s="47"/>
      <c r="BY781" s="47"/>
      <c r="BZ781" s="47"/>
      <c r="CA781" s="47"/>
      <c r="CB781" s="47"/>
      <c r="CC781" s="19"/>
      <c r="CD781" s="19"/>
      <c r="CE781" s="19"/>
      <c r="CF781" s="19"/>
      <c r="CG781" s="19"/>
      <c r="CH781" s="19"/>
      <c r="CI781" s="19"/>
      <c r="CJ781" s="19"/>
      <c r="CK781" s="19"/>
      <c r="CL781" s="19"/>
      <c r="CM781" s="19"/>
      <c r="CN781"/>
      <c r="CO781"/>
      <c r="CP781"/>
      <c r="CQ781"/>
      <c r="CR781"/>
      <c r="CS781"/>
      <c r="CT781"/>
      <c r="CU781"/>
      <c r="CV781" s="43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</row>
    <row r="782" spans="1:200" s="14" customFormat="1" ht="18.75">
      <c r="A782" s="16"/>
      <c r="B782" s="44"/>
      <c r="C782" s="44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6"/>
      <c r="S782" s="46"/>
      <c r="T782" s="46"/>
      <c r="U782" s="46"/>
      <c r="V782" s="46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8"/>
      <c r="AI782" s="48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47"/>
      <c r="BF782" s="47"/>
      <c r="BG782" s="47"/>
      <c r="BH782" s="47"/>
      <c r="BI782" s="47"/>
      <c r="BJ782" s="47"/>
      <c r="BK782" s="47"/>
      <c r="BL782" s="47"/>
      <c r="BM782" s="47"/>
      <c r="BN782" s="47"/>
      <c r="BO782" s="47"/>
      <c r="BP782" s="47"/>
      <c r="BQ782" s="47"/>
      <c r="BR782" s="47"/>
      <c r="BS782" s="47"/>
      <c r="BT782" s="47"/>
      <c r="BU782" s="47"/>
      <c r="BV782" s="47"/>
      <c r="BW782" s="47"/>
      <c r="BX782" s="47"/>
      <c r="BY782" s="47"/>
      <c r="BZ782" s="47"/>
      <c r="CA782" s="47"/>
      <c r="CB782" s="47"/>
      <c r="CC782" s="19"/>
      <c r="CD782" s="19"/>
      <c r="CE782" s="19"/>
      <c r="CF782" s="19"/>
      <c r="CG782" s="19"/>
      <c r="CH782" s="19"/>
      <c r="CI782" s="19"/>
      <c r="CJ782" s="19"/>
      <c r="CK782" s="19"/>
      <c r="CL782" s="19"/>
      <c r="CM782" s="19"/>
      <c r="CN782"/>
      <c r="CO782"/>
      <c r="CP782"/>
      <c r="CQ782"/>
      <c r="CR782"/>
      <c r="CS782"/>
      <c r="CT782"/>
      <c r="CU782"/>
      <c r="CV782" s="43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</row>
    <row r="783" spans="2:80" ht="18.75">
      <c r="B783" s="44"/>
      <c r="C783" s="44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6"/>
      <c r="S783" s="46"/>
      <c r="T783" s="46"/>
      <c r="U783" s="46"/>
      <c r="V783" s="46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8"/>
      <c r="AI783" s="48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  <c r="BC783" s="47"/>
      <c r="BD783" s="47"/>
      <c r="BE783" s="47"/>
      <c r="BF783" s="47"/>
      <c r="BG783" s="47"/>
      <c r="BH783" s="47"/>
      <c r="BI783" s="47"/>
      <c r="BJ783" s="47"/>
      <c r="BK783" s="47"/>
      <c r="BL783" s="47"/>
      <c r="BM783" s="47"/>
      <c r="BN783" s="47"/>
      <c r="BO783" s="47"/>
      <c r="BP783" s="47"/>
      <c r="BQ783" s="47"/>
      <c r="BR783" s="47"/>
      <c r="BS783" s="47"/>
      <c r="BT783" s="47"/>
      <c r="BU783" s="47"/>
      <c r="BV783" s="47"/>
      <c r="BW783" s="47"/>
      <c r="BX783" s="47"/>
      <c r="BY783" s="47"/>
      <c r="BZ783" s="47"/>
      <c r="CA783" s="47"/>
      <c r="CB783" s="47"/>
    </row>
    <row r="784" spans="2:80" ht="18.75">
      <c r="B784" s="44"/>
      <c r="C784" s="44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6"/>
      <c r="S784" s="46"/>
      <c r="T784" s="46"/>
      <c r="U784" s="46"/>
      <c r="V784" s="46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8"/>
      <c r="AI784" s="48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  <c r="BC784" s="47"/>
      <c r="BD784" s="47"/>
      <c r="BE784" s="47"/>
      <c r="BF784" s="47"/>
      <c r="BG784" s="47"/>
      <c r="BH784" s="47"/>
      <c r="BI784" s="47"/>
      <c r="BJ784" s="47"/>
      <c r="BK784" s="47"/>
      <c r="BL784" s="47"/>
      <c r="BM784" s="47"/>
      <c r="BN784" s="47"/>
      <c r="BO784" s="47"/>
      <c r="BP784" s="47"/>
      <c r="BQ784" s="47"/>
      <c r="BR784" s="47"/>
      <c r="BS784" s="47"/>
      <c r="BT784" s="47"/>
      <c r="BU784" s="47"/>
      <c r="BV784" s="47"/>
      <c r="BW784" s="47"/>
      <c r="BX784" s="47"/>
      <c r="BY784" s="47"/>
      <c r="BZ784" s="47"/>
      <c r="CA784" s="47"/>
      <c r="CB784" s="47"/>
    </row>
    <row r="785" spans="2:80" ht="18.75">
      <c r="B785" s="44"/>
      <c r="C785" s="44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6"/>
      <c r="S785" s="46"/>
      <c r="T785" s="46"/>
      <c r="U785" s="46"/>
      <c r="V785" s="46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8"/>
      <c r="AI785" s="48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  <c r="BC785" s="47"/>
      <c r="BD785" s="47"/>
      <c r="BE785" s="47"/>
      <c r="BF785" s="47"/>
      <c r="BG785" s="47"/>
      <c r="BH785" s="47"/>
      <c r="BI785" s="47"/>
      <c r="BJ785" s="47"/>
      <c r="BK785" s="47"/>
      <c r="BL785" s="47"/>
      <c r="BM785" s="47"/>
      <c r="BN785" s="47"/>
      <c r="BO785" s="47"/>
      <c r="BP785" s="47"/>
      <c r="BQ785" s="47"/>
      <c r="BR785" s="47"/>
      <c r="BS785" s="47"/>
      <c r="BT785" s="47"/>
      <c r="BU785" s="47"/>
      <c r="BV785" s="47"/>
      <c r="BW785" s="47"/>
      <c r="BX785" s="47"/>
      <c r="BY785" s="47"/>
      <c r="BZ785" s="47"/>
      <c r="CA785" s="47"/>
      <c r="CB785" s="47"/>
    </row>
    <row r="786" spans="2:80" ht="18.75">
      <c r="B786" s="44"/>
      <c r="C786" s="44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6"/>
      <c r="S786" s="46"/>
      <c r="T786" s="46"/>
      <c r="U786" s="46"/>
      <c r="V786" s="46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8"/>
      <c r="AI786" s="48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  <c r="BC786" s="47"/>
      <c r="BD786" s="47"/>
      <c r="BE786" s="47"/>
      <c r="BF786" s="47"/>
      <c r="BG786" s="47"/>
      <c r="BH786" s="47"/>
      <c r="BI786" s="47"/>
      <c r="BJ786" s="47"/>
      <c r="BK786" s="47"/>
      <c r="BL786" s="47"/>
      <c r="BM786" s="47"/>
      <c r="BN786" s="47"/>
      <c r="BO786" s="47"/>
      <c r="BP786" s="47"/>
      <c r="BQ786" s="47"/>
      <c r="BR786" s="47"/>
      <c r="BS786" s="47"/>
      <c r="BT786" s="47"/>
      <c r="BU786" s="47"/>
      <c r="BV786" s="47"/>
      <c r="BW786" s="47"/>
      <c r="BX786" s="47"/>
      <c r="BY786" s="47"/>
      <c r="BZ786" s="47"/>
      <c r="CA786" s="47"/>
      <c r="CB786" s="47"/>
    </row>
    <row r="787" spans="2:80" ht="18.75">
      <c r="B787" s="44"/>
      <c r="C787" s="44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6"/>
      <c r="S787" s="46"/>
      <c r="T787" s="46"/>
      <c r="U787" s="46"/>
      <c r="V787" s="46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8"/>
      <c r="AI787" s="48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  <c r="BC787" s="47"/>
      <c r="BD787" s="47"/>
      <c r="BE787" s="47"/>
      <c r="BF787" s="47"/>
      <c r="BG787" s="47"/>
      <c r="BH787" s="47"/>
      <c r="BI787" s="47"/>
      <c r="BJ787" s="47"/>
      <c r="BK787" s="47"/>
      <c r="BL787" s="47"/>
      <c r="BM787" s="47"/>
      <c r="BN787" s="47"/>
      <c r="BO787" s="47"/>
      <c r="BP787" s="47"/>
      <c r="BQ787" s="47"/>
      <c r="BR787" s="47"/>
      <c r="BS787" s="47"/>
      <c r="BT787" s="47"/>
      <c r="BU787" s="47"/>
      <c r="BV787" s="47"/>
      <c r="BW787" s="47"/>
      <c r="BX787" s="47"/>
      <c r="BY787" s="47"/>
      <c r="BZ787" s="47"/>
      <c r="CA787" s="47"/>
      <c r="CB787" s="47"/>
    </row>
    <row r="788" spans="2:80" ht="18.75">
      <c r="B788" s="44"/>
      <c r="C788" s="44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6"/>
      <c r="S788" s="46"/>
      <c r="T788" s="46"/>
      <c r="U788" s="46"/>
      <c r="V788" s="46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8"/>
      <c r="AI788" s="48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  <c r="BC788" s="47"/>
      <c r="BD788" s="47"/>
      <c r="BE788" s="47"/>
      <c r="BF788" s="47"/>
      <c r="BG788" s="47"/>
      <c r="BH788" s="47"/>
      <c r="BI788" s="47"/>
      <c r="BJ788" s="47"/>
      <c r="BK788" s="47"/>
      <c r="BL788" s="47"/>
      <c r="BM788" s="47"/>
      <c r="BN788" s="47"/>
      <c r="BO788" s="47"/>
      <c r="BP788" s="47"/>
      <c r="BQ788" s="47"/>
      <c r="BR788" s="47"/>
      <c r="BS788" s="47"/>
      <c r="BT788" s="47"/>
      <c r="BU788" s="47"/>
      <c r="BV788" s="47"/>
      <c r="BW788" s="47"/>
      <c r="BX788" s="47"/>
      <c r="BY788" s="47"/>
      <c r="BZ788" s="47"/>
      <c r="CA788" s="47"/>
      <c r="CB788" s="47"/>
    </row>
    <row r="789" spans="2:80" ht="18.75">
      <c r="B789" s="44"/>
      <c r="C789" s="44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6"/>
      <c r="S789" s="46"/>
      <c r="T789" s="46"/>
      <c r="U789" s="46"/>
      <c r="V789" s="46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8"/>
      <c r="AI789" s="48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  <c r="BC789" s="47"/>
      <c r="BD789" s="47"/>
      <c r="BE789" s="47"/>
      <c r="BF789" s="47"/>
      <c r="BG789" s="47"/>
      <c r="BH789" s="47"/>
      <c r="BI789" s="47"/>
      <c r="BJ789" s="47"/>
      <c r="BK789" s="47"/>
      <c r="BL789" s="47"/>
      <c r="BM789" s="47"/>
      <c r="BN789" s="47"/>
      <c r="BO789" s="47"/>
      <c r="BP789" s="47"/>
      <c r="BQ789" s="47"/>
      <c r="BR789" s="47"/>
      <c r="BS789" s="47"/>
      <c r="BT789" s="47"/>
      <c r="BU789" s="47"/>
      <c r="BV789" s="47"/>
      <c r="BW789" s="47"/>
      <c r="BX789" s="47"/>
      <c r="BY789" s="47"/>
      <c r="BZ789" s="47"/>
      <c r="CA789" s="47"/>
      <c r="CB789" s="47"/>
    </row>
    <row r="790" spans="2:80" ht="18.75">
      <c r="B790" s="44"/>
      <c r="C790" s="44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6"/>
      <c r="S790" s="46"/>
      <c r="T790" s="46"/>
      <c r="U790" s="46"/>
      <c r="V790" s="46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8"/>
      <c r="AI790" s="48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  <c r="BC790" s="47"/>
      <c r="BD790" s="47"/>
      <c r="BE790" s="47"/>
      <c r="BF790" s="47"/>
      <c r="BG790" s="47"/>
      <c r="BH790" s="47"/>
      <c r="BI790" s="47"/>
      <c r="BJ790" s="47"/>
      <c r="BK790" s="47"/>
      <c r="BL790" s="47"/>
      <c r="BM790" s="47"/>
      <c r="BN790" s="47"/>
      <c r="BO790" s="47"/>
      <c r="BP790" s="47"/>
      <c r="BQ790" s="47"/>
      <c r="BR790" s="47"/>
      <c r="BS790" s="47"/>
      <c r="BT790" s="47"/>
      <c r="BU790" s="47"/>
      <c r="BV790" s="47"/>
      <c r="BW790" s="47"/>
      <c r="BX790" s="47"/>
      <c r="BY790" s="47"/>
      <c r="BZ790" s="47"/>
      <c r="CA790" s="47"/>
      <c r="CB790" s="47"/>
    </row>
    <row r="791" spans="2:80" ht="18.75">
      <c r="B791" s="44"/>
      <c r="C791" s="44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6"/>
      <c r="S791" s="46"/>
      <c r="T791" s="46"/>
      <c r="U791" s="46"/>
      <c r="V791" s="46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8"/>
      <c r="AI791" s="48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  <c r="BC791" s="47"/>
      <c r="BD791" s="47"/>
      <c r="BE791" s="47"/>
      <c r="BF791" s="47"/>
      <c r="BG791" s="47"/>
      <c r="BH791" s="47"/>
      <c r="BI791" s="47"/>
      <c r="BJ791" s="47"/>
      <c r="BK791" s="47"/>
      <c r="BL791" s="47"/>
      <c r="BM791" s="47"/>
      <c r="BN791" s="47"/>
      <c r="BO791" s="47"/>
      <c r="BP791" s="47"/>
      <c r="BQ791" s="47"/>
      <c r="BR791" s="47"/>
      <c r="BS791" s="47"/>
      <c r="BT791" s="47"/>
      <c r="BU791" s="47"/>
      <c r="BV791" s="47"/>
      <c r="BW791" s="47"/>
      <c r="BX791" s="47"/>
      <c r="BY791" s="47"/>
      <c r="BZ791" s="47"/>
      <c r="CA791" s="47"/>
      <c r="CB791" s="47"/>
    </row>
    <row r="792" spans="2:80" ht="18.75">
      <c r="B792" s="44"/>
      <c r="C792" s="44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6"/>
      <c r="S792" s="46"/>
      <c r="T792" s="46"/>
      <c r="U792" s="46"/>
      <c r="V792" s="46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8"/>
      <c r="AI792" s="48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  <c r="BC792" s="47"/>
      <c r="BD792" s="47"/>
      <c r="BE792" s="47"/>
      <c r="BF792" s="47"/>
      <c r="BG792" s="47"/>
      <c r="BH792" s="47"/>
      <c r="BI792" s="47"/>
      <c r="BJ792" s="47"/>
      <c r="BK792" s="47"/>
      <c r="BL792" s="47"/>
      <c r="BM792" s="47"/>
      <c r="BN792" s="47"/>
      <c r="BO792" s="47"/>
      <c r="BP792" s="47"/>
      <c r="BQ792" s="47"/>
      <c r="BR792" s="47"/>
      <c r="BS792" s="47"/>
      <c r="BT792" s="47"/>
      <c r="BU792" s="47"/>
      <c r="BV792" s="47"/>
      <c r="BW792" s="47"/>
      <c r="BX792" s="47"/>
      <c r="BY792" s="47"/>
      <c r="BZ792" s="47"/>
      <c r="CA792" s="47"/>
      <c r="CB792" s="47"/>
    </row>
    <row r="793" spans="2:80" ht="18.75">
      <c r="B793" s="44"/>
      <c r="C793" s="44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6"/>
      <c r="S793" s="46"/>
      <c r="T793" s="46"/>
      <c r="U793" s="46"/>
      <c r="V793" s="46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8"/>
      <c r="AI793" s="48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  <c r="BC793" s="47"/>
      <c r="BD793" s="47"/>
      <c r="BE793" s="47"/>
      <c r="BF793" s="47"/>
      <c r="BG793" s="47"/>
      <c r="BH793" s="47"/>
      <c r="BI793" s="47"/>
      <c r="BJ793" s="47"/>
      <c r="BK793" s="47"/>
      <c r="BL793" s="47"/>
      <c r="BM793" s="47"/>
      <c r="BN793" s="47"/>
      <c r="BO793" s="47"/>
      <c r="BP793" s="47"/>
      <c r="BQ793" s="47"/>
      <c r="BR793" s="47"/>
      <c r="BS793" s="47"/>
      <c r="BT793" s="47"/>
      <c r="BU793" s="47"/>
      <c r="BV793" s="47"/>
      <c r="BW793" s="47"/>
      <c r="BX793" s="47"/>
      <c r="BY793" s="47"/>
      <c r="BZ793" s="47"/>
      <c r="CA793" s="47"/>
      <c r="CB793" s="47"/>
    </row>
    <row r="794" spans="2:80" ht="18.75">
      <c r="B794" s="44"/>
      <c r="C794" s="44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6"/>
      <c r="S794" s="46"/>
      <c r="T794" s="46"/>
      <c r="U794" s="46"/>
      <c r="V794" s="46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8"/>
      <c r="AI794" s="48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  <c r="BC794" s="47"/>
      <c r="BD794" s="47"/>
      <c r="BE794" s="47"/>
      <c r="BF794" s="47"/>
      <c r="BG794" s="47"/>
      <c r="BH794" s="47"/>
      <c r="BI794" s="47"/>
      <c r="BJ794" s="47"/>
      <c r="BK794" s="47"/>
      <c r="BL794" s="47"/>
      <c r="BM794" s="47"/>
      <c r="BN794" s="47"/>
      <c r="BO794" s="47"/>
      <c r="BP794" s="47"/>
      <c r="BQ794" s="47"/>
      <c r="BR794" s="47"/>
      <c r="BS794" s="47"/>
      <c r="BT794" s="47"/>
      <c r="BU794" s="47"/>
      <c r="BV794" s="47"/>
      <c r="BW794" s="47"/>
      <c r="BX794" s="47"/>
      <c r="BY794" s="47"/>
      <c r="BZ794" s="47"/>
      <c r="CA794" s="47"/>
      <c r="CB794" s="47"/>
    </row>
    <row r="795" spans="2:80" ht="18.75">
      <c r="B795" s="44"/>
      <c r="C795" s="44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6"/>
      <c r="S795" s="46"/>
      <c r="T795" s="46"/>
      <c r="U795" s="46"/>
      <c r="V795" s="46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  <c r="AH795" s="48"/>
      <c r="AI795" s="48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  <c r="BC795" s="47"/>
      <c r="BD795" s="47"/>
      <c r="BE795" s="47"/>
      <c r="BF795" s="47"/>
      <c r="BG795" s="47"/>
      <c r="BH795" s="47"/>
      <c r="BI795" s="47"/>
      <c r="BJ795" s="47"/>
      <c r="BK795" s="47"/>
      <c r="BL795" s="47"/>
      <c r="BM795" s="47"/>
      <c r="BN795" s="47"/>
      <c r="BO795" s="47"/>
      <c r="BP795" s="47"/>
      <c r="BQ795" s="47"/>
      <c r="BR795" s="47"/>
      <c r="BS795" s="47"/>
      <c r="BT795" s="47"/>
      <c r="BU795" s="47"/>
      <c r="BV795" s="47"/>
      <c r="BW795" s="47"/>
      <c r="BX795" s="47"/>
      <c r="BY795" s="47"/>
      <c r="BZ795" s="47"/>
      <c r="CA795" s="47"/>
      <c r="CB795" s="47"/>
    </row>
    <row r="796" spans="2:80" ht="18.75">
      <c r="B796" s="44"/>
      <c r="C796" s="44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6"/>
      <c r="S796" s="46"/>
      <c r="T796" s="46"/>
      <c r="U796" s="46"/>
      <c r="V796" s="46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  <c r="AH796" s="48"/>
      <c r="AI796" s="48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47"/>
      <c r="BD796" s="47"/>
      <c r="BE796" s="47"/>
      <c r="BF796" s="47"/>
      <c r="BG796" s="47"/>
      <c r="BH796" s="47"/>
      <c r="BI796" s="47"/>
      <c r="BJ796" s="47"/>
      <c r="BK796" s="47"/>
      <c r="BL796" s="47"/>
      <c r="BM796" s="47"/>
      <c r="BN796" s="47"/>
      <c r="BO796" s="47"/>
      <c r="BP796" s="47"/>
      <c r="BQ796" s="47"/>
      <c r="BR796" s="47"/>
      <c r="BS796" s="47"/>
      <c r="BT796" s="47"/>
      <c r="BU796" s="47"/>
      <c r="BV796" s="47"/>
      <c r="BW796" s="47"/>
      <c r="BX796" s="47"/>
      <c r="BY796" s="47"/>
      <c r="BZ796" s="47"/>
      <c r="CA796" s="47"/>
      <c r="CB796" s="47"/>
    </row>
    <row r="797" spans="2:80" ht="18.75">
      <c r="B797" s="44"/>
      <c r="C797" s="44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6"/>
      <c r="S797" s="46"/>
      <c r="T797" s="46"/>
      <c r="U797" s="46"/>
      <c r="V797" s="46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  <c r="AH797" s="48"/>
      <c r="AI797" s="48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  <c r="BC797" s="47"/>
      <c r="BD797" s="47"/>
      <c r="BE797" s="47"/>
      <c r="BF797" s="47"/>
      <c r="BG797" s="47"/>
      <c r="BH797" s="47"/>
      <c r="BI797" s="47"/>
      <c r="BJ797" s="47"/>
      <c r="BK797" s="47"/>
      <c r="BL797" s="47"/>
      <c r="BM797" s="47"/>
      <c r="BN797" s="47"/>
      <c r="BO797" s="47"/>
      <c r="BP797" s="47"/>
      <c r="BQ797" s="47"/>
      <c r="BR797" s="47"/>
      <c r="BS797" s="47"/>
      <c r="BT797" s="47"/>
      <c r="BU797" s="47"/>
      <c r="BV797" s="47"/>
      <c r="BW797" s="47"/>
      <c r="BX797" s="47"/>
      <c r="BY797" s="47"/>
      <c r="BZ797" s="47"/>
      <c r="CA797" s="47"/>
      <c r="CB797" s="47"/>
    </row>
    <row r="798" spans="2:80" ht="18.75">
      <c r="B798" s="44"/>
      <c r="C798" s="44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6"/>
      <c r="S798" s="46"/>
      <c r="T798" s="46"/>
      <c r="U798" s="46"/>
      <c r="V798" s="46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  <c r="AH798" s="48"/>
      <c r="AI798" s="48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  <c r="BC798" s="47"/>
      <c r="BD798" s="47"/>
      <c r="BE798" s="47"/>
      <c r="BF798" s="47"/>
      <c r="BG798" s="47"/>
      <c r="BH798" s="47"/>
      <c r="BI798" s="47"/>
      <c r="BJ798" s="47"/>
      <c r="BK798" s="47"/>
      <c r="BL798" s="47"/>
      <c r="BM798" s="47"/>
      <c r="BN798" s="47"/>
      <c r="BO798" s="47"/>
      <c r="BP798" s="47"/>
      <c r="BQ798" s="47"/>
      <c r="BR798" s="47"/>
      <c r="BS798" s="47"/>
      <c r="BT798" s="47"/>
      <c r="BU798" s="47"/>
      <c r="BV798" s="47"/>
      <c r="BW798" s="47"/>
      <c r="BX798" s="47"/>
      <c r="BY798" s="47"/>
      <c r="BZ798" s="47"/>
      <c r="CA798" s="47"/>
      <c r="CB798" s="47"/>
    </row>
    <row r="799" spans="2:80" ht="18.75">
      <c r="B799" s="44"/>
      <c r="C799" s="44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6"/>
      <c r="S799" s="46"/>
      <c r="T799" s="46"/>
      <c r="U799" s="46"/>
      <c r="V799" s="46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8"/>
      <c r="AI799" s="48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  <c r="BC799" s="47"/>
      <c r="BD799" s="47"/>
      <c r="BE799" s="47"/>
      <c r="BF799" s="47"/>
      <c r="BG799" s="47"/>
      <c r="BH799" s="47"/>
      <c r="BI799" s="47"/>
      <c r="BJ799" s="47"/>
      <c r="BK799" s="47"/>
      <c r="BL799" s="47"/>
      <c r="BM799" s="47"/>
      <c r="BN799" s="47"/>
      <c r="BO799" s="47"/>
      <c r="BP799" s="47"/>
      <c r="BQ799" s="47"/>
      <c r="BR799" s="47"/>
      <c r="BS799" s="47"/>
      <c r="BT799" s="47"/>
      <c r="BU799" s="47"/>
      <c r="BV799" s="47"/>
      <c r="BW799" s="47"/>
      <c r="BX799" s="47"/>
      <c r="BY799" s="47"/>
      <c r="BZ799" s="47"/>
      <c r="CA799" s="47"/>
      <c r="CB799" s="47"/>
    </row>
    <row r="800" spans="2:80" ht="18.75">
      <c r="B800" s="44"/>
      <c r="C800" s="44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6"/>
      <c r="S800" s="46"/>
      <c r="T800" s="46"/>
      <c r="U800" s="46"/>
      <c r="V800" s="46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  <c r="AH800" s="48"/>
      <c r="AI800" s="48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  <c r="BC800" s="47"/>
      <c r="BD800" s="47"/>
      <c r="BE800" s="47"/>
      <c r="BF800" s="47"/>
      <c r="BG800" s="47"/>
      <c r="BH800" s="47"/>
      <c r="BI800" s="47"/>
      <c r="BJ800" s="47"/>
      <c r="BK800" s="47"/>
      <c r="BL800" s="47"/>
      <c r="BM800" s="47"/>
      <c r="BN800" s="47"/>
      <c r="BO800" s="47"/>
      <c r="BP800" s="47"/>
      <c r="BQ800" s="47"/>
      <c r="BR800" s="47"/>
      <c r="BS800" s="47"/>
      <c r="BT800" s="47"/>
      <c r="BU800" s="47"/>
      <c r="BV800" s="47"/>
      <c r="BW800" s="47"/>
      <c r="BX800" s="47"/>
      <c r="BY800" s="47"/>
      <c r="BZ800" s="47"/>
      <c r="CA800" s="47"/>
      <c r="CB800" s="47"/>
    </row>
    <row r="801" spans="2:80" ht="18.75">
      <c r="B801" s="44"/>
      <c r="C801" s="44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6"/>
      <c r="S801" s="46"/>
      <c r="T801" s="46"/>
      <c r="U801" s="46"/>
      <c r="V801" s="46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  <c r="AH801" s="48"/>
      <c r="AI801" s="48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  <c r="BC801" s="47"/>
      <c r="BD801" s="47"/>
      <c r="BE801" s="47"/>
      <c r="BF801" s="47"/>
      <c r="BG801" s="47"/>
      <c r="BH801" s="47"/>
      <c r="BI801" s="47"/>
      <c r="BJ801" s="47"/>
      <c r="BK801" s="47"/>
      <c r="BL801" s="47"/>
      <c r="BM801" s="47"/>
      <c r="BN801" s="47"/>
      <c r="BO801" s="47"/>
      <c r="BP801" s="47"/>
      <c r="BQ801" s="47"/>
      <c r="BR801" s="47"/>
      <c r="BS801" s="47"/>
      <c r="BT801" s="47"/>
      <c r="BU801" s="47"/>
      <c r="BV801" s="47"/>
      <c r="BW801" s="47"/>
      <c r="BX801" s="47"/>
      <c r="BY801" s="47"/>
      <c r="BZ801" s="47"/>
      <c r="CA801" s="47"/>
      <c r="CB801" s="47"/>
    </row>
    <row r="802" spans="2:80" ht="18.75">
      <c r="B802" s="44"/>
      <c r="C802" s="44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6"/>
      <c r="S802" s="46"/>
      <c r="T802" s="46"/>
      <c r="U802" s="46"/>
      <c r="V802" s="46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8"/>
      <c r="AI802" s="48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  <c r="BC802" s="47"/>
      <c r="BD802" s="47"/>
      <c r="BE802" s="47"/>
      <c r="BF802" s="47"/>
      <c r="BG802" s="47"/>
      <c r="BH802" s="47"/>
      <c r="BI802" s="47"/>
      <c r="BJ802" s="47"/>
      <c r="BK802" s="47"/>
      <c r="BL802" s="47"/>
      <c r="BM802" s="47"/>
      <c r="BN802" s="47"/>
      <c r="BO802" s="47"/>
      <c r="BP802" s="47"/>
      <c r="BQ802" s="47"/>
      <c r="BR802" s="47"/>
      <c r="BS802" s="47"/>
      <c r="BT802" s="47"/>
      <c r="BU802" s="47"/>
      <c r="BV802" s="47"/>
      <c r="BW802" s="47"/>
      <c r="BX802" s="47"/>
      <c r="BY802" s="47"/>
      <c r="BZ802" s="47"/>
      <c r="CA802" s="47"/>
      <c r="CB802" s="47"/>
    </row>
    <row r="803" spans="2:80" ht="18.75">
      <c r="B803" s="44"/>
      <c r="C803" s="44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6"/>
      <c r="S803" s="46"/>
      <c r="T803" s="46"/>
      <c r="U803" s="46"/>
      <c r="V803" s="46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  <c r="AH803" s="48"/>
      <c r="AI803" s="48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  <c r="BC803" s="47"/>
      <c r="BD803" s="47"/>
      <c r="BE803" s="47"/>
      <c r="BF803" s="47"/>
      <c r="BG803" s="47"/>
      <c r="BH803" s="47"/>
      <c r="BI803" s="47"/>
      <c r="BJ803" s="47"/>
      <c r="BK803" s="47"/>
      <c r="BL803" s="47"/>
      <c r="BM803" s="47"/>
      <c r="BN803" s="47"/>
      <c r="BO803" s="47"/>
      <c r="BP803" s="47"/>
      <c r="BQ803" s="47"/>
      <c r="BR803" s="47"/>
      <c r="BS803" s="47"/>
      <c r="BT803" s="47"/>
      <c r="BU803" s="47"/>
      <c r="BV803" s="47"/>
      <c r="BW803" s="47"/>
      <c r="BX803" s="47"/>
      <c r="BY803" s="47"/>
      <c r="BZ803" s="47"/>
      <c r="CA803" s="47"/>
      <c r="CB803" s="47"/>
    </row>
    <row r="804" spans="2:80" ht="18.75">
      <c r="B804" s="44"/>
      <c r="C804" s="44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6"/>
      <c r="S804" s="46"/>
      <c r="T804" s="46"/>
      <c r="U804" s="46"/>
      <c r="V804" s="46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  <c r="AH804" s="48"/>
      <c r="AI804" s="48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  <c r="BC804" s="47"/>
      <c r="BD804" s="47"/>
      <c r="BE804" s="47"/>
      <c r="BF804" s="47"/>
      <c r="BG804" s="47"/>
      <c r="BH804" s="47"/>
      <c r="BI804" s="47"/>
      <c r="BJ804" s="47"/>
      <c r="BK804" s="47"/>
      <c r="BL804" s="47"/>
      <c r="BM804" s="47"/>
      <c r="BN804" s="47"/>
      <c r="BO804" s="47"/>
      <c r="BP804" s="47"/>
      <c r="BQ804" s="47"/>
      <c r="BR804" s="47"/>
      <c r="BS804" s="47"/>
      <c r="BT804" s="47"/>
      <c r="BU804" s="47"/>
      <c r="BV804" s="47"/>
      <c r="BW804" s="47"/>
      <c r="BX804" s="47"/>
      <c r="BY804" s="47"/>
      <c r="BZ804" s="47"/>
      <c r="CA804" s="47"/>
      <c r="CB804" s="47"/>
    </row>
    <row r="805" spans="2:80" ht="18.75">
      <c r="B805" s="44"/>
      <c r="C805" s="44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6"/>
      <c r="S805" s="46"/>
      <c r="T805" s="46"/>
      <c r="U805" s="46"/>
      <c r="V805" s="46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8"/>
      <c r="AI805" s="48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  <c r="BC805" s="47"/>
      <c r="BD805" s="47"/>
      <c r="BE805" s="47"/>
      <c r="BF805" s="47"/>
      <c r="BG805" s="47"/>
      <c r="BH805" s="47"/>
      <c r="BI805" s="47"/>
      <c r="BJ805" s="47"/>
      <c r="BK805" s="47"/>
      <c r="BL805" s="47"/>
      <c r="BM805" s="47"/>
      <c r="BN805" s="47"/>
      <c r="BO805" s="47"/>
      <c r="BP805" s="47"/>
      <c r="BQ805" s="47"/>
      <c r="BR805" s="47"/>
      <c r="BS805" s="47"/>
      <c r="BT805" s="47"/>
      <c r="BU805" s="47"/>
      <c r="BV805" s="47"/>
      <c r="BW805" s="47"/>
      <c r="BX805" s="47"/>
      <c r="BY805" s="47"/>
      <c r="BZ805" s="47"/>
      <c r="CA805" s="47"/>
      <c r="CB805" s="47"/>
    </row>
    <row r="806" spans="2:80" ht="18.75">
      <c r="B806" s="44"/>
      <c r="C806" s="44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6"/>
      <c r="S806" s="46"/>
      <c r="T806" s="46"/>
      <c r="U806" s="46"/>
      <c r="V806" s="46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  <c r="AH806" s="48"/>
      <c r="AI806" s="48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  <c r="BC806" s="47"/>
      <c r="BD806" s="47"/>
      <c r="BE806" s="47"/>
      <c r="BF806" s="47"/>
      <c r="BG806" s="47"/>
      <c r="BH806" s="47"/>
      <c r="BI806" s="47"/>
      <c r="BJ806" s="47"/>
      <c r="BK806" s="47"/>
      <c r="BL806" s="47"/>
      <c r="BM806" s="47"/>
      <c r="BN806" s="47"/>
      <c r="BO806" s="47"/>
      <c r="BP806" s="47"/>
      <c r="BQ806" s="47"/>
      <c r="BR806" s="47"/>
      <c r="BS806" s="47"/>
      <c r="BT806" s="47"/>
      <c r="BU806" s="47"/>
      <c r="BV806" s="47"/>
      <c r="BW806" s="47"/>
      <c r="BX806" s="47"/>
      <c r="BY806" s="47"/>
      <c r="BZ806" s="47"/>
      <c r="CA806" s="47"/>
      <c r="CB806" s="47"/>
    </row>
    <row r="807" spans="2:80" ht="18.75">
      <c r="B807" s="44"/>
      <c r="C807" s="44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6"/>
      <c r="S807" s="46"/>
      <c r="T807" s="46"/>
      <c r="U807" s="46"/>
      <c r="V807" s="46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8"/>
      <c r="AI807" s="48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  <c r="BC807" s="47"/>
      <c r="BD807" s="47"/>
      <c r="BE807" s="47"/>
      <c r="BF807" s="47"/>
      <c r="BG807" s="47"/>
      <c r="BH807" s="47"/>
      <c r="BI807" s="47"/>
      <c r="BJ807" s="47"/>
      <c r="BK807" s="47"/>
      <c r="BL807" s="47"/>
      <c r="BM807" s="47"/>
      <c r="BN807" s="47"/>
      <c r="BO807" s="47"/>
      <c r="BP807" s="47"/>
      <c r="BQ807" s="47"/>
      <c r="BR807" s="47"/>
      <c r="BS807" s="47"/>
      <c r="BT807" s="47"/>
      <c r="BU807" s="47"/>
      <c r="BV807" s="47"/>
      <c r="BW807" s="47"/>
      <c r="BX807" s="47"/>
      <c r="BY807" s="47"/>
      <c r="BZ807" s="47"/>
      <c r="CA807" s="47"/>
      <c r="CB807" s="47"/>
    </row>
    <row r="808" spans="2:80" ht="18.75">
      <c r="B808" s="44"/>
      <c r="C808" s="44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6"/>
      <c r="S808" s="46"/>
      <c r="T808" s="46"/>
      <c r="U808" s="46"/>
      <c r="V808" s="46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8"/>
      <c r="AI808" s="48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  <c r="BC808" s="47"/>
      <c r="BD808" s="47"/>
      <c r="BE808" s="47"/>
      <c r="BF808" s="47"/>
      <c r="BG808" s="47"/>
      <c r="BH808" s="47"/>
      <c r="BI808" s="47"/>
      <c r="BJ808" s="47"/>
      <c r="BK808" s="47"/>
      <c r="BL808" s="47"/>
      <c r="BM808" s="47"/>
      <c r="BN808" s="47"/>
      <c r="BO808" s="47"/>
      <c r="BP808" s="47"/>
      <c r="BQ808" s="47"/>
      <c r="BR808" s="47"/>
      <c r="BS808" s="47"/>
      <c r="BT808" s="47"/>
      <c r="BU808" s="47"/>
      <c r="BV808" s="47"/>
      <c r="BW808" s="47"/>
      <c r="BX808" s="47"/>
      <c r="BY808" s="47"/>
      <c r="BZ808" s="47"/>
      <c r="CA808" s="47"/>
      <c r="CB808" s="47"/>
    </row>
    <row r="809" spans="2:80" ht="18.75">
      <c r="B809" s="44"/>
      <c r="C809" s="44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6"/>
      <c r="S809" s="46"/>
      <c r="T809" s="46"/>
      <c r="U809" s="46"/>
      <c r="V809" s="46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8"/>
      <c r="AI809" s="48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  <c r="BC809" s="47"/>
      <c r="BD809" s="47"/>
      <c r="BE809" s="47"/>
      <c r="BF809" s="47"/>
      <c r="BG809" s="47"/>
      <c r="BH809" s="47"/>
      <c r="BI809" s="47"/>
      <c r="BJ809" s="47"/>
      <c r="BK809" s="47"/>
      <c r="BL809" s="47"/>
      <c r="BM809" s="47"/>
      <c r="BN809" s="47"/>
      <c r="BO809" s="47"/>
      <c r="BP809" s="47"/>
      <c r="BQ809" s="47"/>
      <c r="BR809" s="47"/>
      <c r="BS809" s="47"/>
      <c r="BT809" s="47"/>
      <c r="BU809" s="47"/>
      <c r="BV809" s="47"/>
      <c r="BW809" s="47"/>
      <c r="BX809" s="47"/>
      <c r="BY809" s="47"/>
      <c r="BZ809" s="47"/>
      <c r="CA809" s="47"/>
      <c r="CB809" s="47"/>
    </row>
    <row r="810" spans="2:80" ht="18.75">
      <c r="B810" s="44"/>
      <c r="C810" s="44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6"/>
      <c r="S810" s="46"/>
      <c r="T810" s="46"/>
      <c r="U810" s="46"/>
      <c r="V810" s="46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8"/>
      <c r="AI810" s="48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  <c r="BC810" s="47"/>
      <c r="BD810" s="47"/>
      <c r="BE810" s="47"/>
      <c r="BF810" s="47"/>
      <c r="BG810" s="47"/>
      <c r="BH810" s="47"/>
      <c r="BI810" s="47"/>
      <c r="BJ810" s="47"/>
      <c r="BK810" s="47"/>
      <c r="BL810" s="47"/>
      <c r="BM810" s="47"/>
      <c r="BN810" s="47"/>
      <c r="BO810" s="47"/>
      <c r="BP810" s="47"/>
      <c r="BQ810" s="47"/>
      <c r="BR810" s="47"/>
      <c r="BS810" s="47"/>
      <c r="BT810" s="47"/>
      <c r="BU810" s="47"/>
      <c r="BV810" s="47"/>
      <c r="BW810" s="47"/>
      <c r="BX810" s="47"/>
      <c r="BY810" s="47"/>
      <c r="BZ810" s="47"/>
      <c r="CA810" s="47"/>
      <c r="CB810" s="47"/>
    </row>
    <row r="811" spans="2:80" ht="18.75">
      <c r="B811" s="44"/>
      <c r="C811" s="44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6"/>
      <c r="S811" s="46"/>
      <c r="T811" s="46"/>
      <c r="U811" s="46"/>
      <c r="V811" s="46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8"/>
      <c r="AI811" s="48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  <c r="BC811" s="47"/>
      <c r="BD811" s="47"/>
      <c r="BE811" s="47"/>
      <c r="BF811" s="47"/>
      <c r="BG811" s="47"/>
      <c r="BH811" s="47"/>
      <c r="BI811" s="47"/>
      <c r="BJ811" s="47"/>
      <c r="BK811" s="47"/>
      <c r="BL811" s="47"/>
      <c r="BM811" s="47"/>
      <c r="BN811" s="47"/>
      <c r="BO811" s="47"/>
      <c r="BP811" s="47"/>
      <c r="BQ811" s="47"/>
      <c r="BR811" s="47"/>
      <c r="BS811" s="47"/>
      <c r="BT811" s="47"/>
      <c r="BU811" s="47"/>
      <c r="BV811" s="47"/>
      <c r="BW811" s="47"/>
      <c r="BX811" s="47"/>
      <c r="BY811" s="47"/>
      <c r="BZ811" s="47"/>
      <c r="CA811" s="47"/>
      <c r="CB811" s="47"/>
    </row>
    <row r="812" spans="2:80" ht="18.75">
      <c r="B812" s="44"/>
      <c r="C812" s="44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6"/>
      <c r="S812" s="46"/>
      <c r="T812" s="46"/>
      <c r="U812" s="46"/>
      <c r="V812" s="46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8"/>
      <c r="AI812" s="48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  <c r="BC812" s="47"/>
      <c r="BD812" s="47"/>
      <c r="BE812" s="47"/>
      <c r="BF812" s="47"/>
      <c r="BG812" s="47"/>
      <c r="BH812" s="47"/>
      <c r="BI812" s="47"/>
      <c r="BJ812" s="47"/>
      <c r="BK812" s="47"/>
      <c r="BL812" s="47"/>
      <c r="BM812" s="47"/>
      <c r="BN812" s="47"/>
      <c r="BO812" s="47"/>
      <c r="BP812" s="47"/>
      <c r="BQ812" s="47"/>
      <c r="BR812" s="47"/>
      <c r="BS812" s="47"/>
      <c r="BT812" s="47"/>
      <c r="BU812" s="47"/>
      <c r="BV812" s="47"/>
      <c r="BW812" s="47"/>
      <c r="BX812" s="47"/>
      <c r="BY812" s="47"/>
      <c r="BZ812" s="47"/>
      <c r="CA812" s="47"/>
      <c r="CB812" s="47"/>
    </row>
    <row r="813" spans="2:80" ht="18.75">
      <c r="B813" s="44"/>
      <c r="C813" s="44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6"/>
      <c r="S813" s="46"/>
      <c r="T813" s="46"/>
      <c r="U813" s="46"/>
      <c r="V813" s="46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8"/>
      <c r="AI813" s="48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  <c r="BC813" s="47"/>
      <c r="BD813" s="47"/>
      <c r="BE813" s="47"/>
      <c r="BF813" s="47"/>
      <c r="BG813" s="47"/>
      <c r="BH813" s="47"/>
      <c r="BI813" s="47"/>
      <c r="BJ813" s="47"/>
      <c r="BK813" s="47"/>
      <c r="BL813" s="47"/>
      <c r="BM813" s="47"/>
      <c r="BN813" s="47"/>
      <c r="BO813" s="47"/>
      <c r="BP813" s="47"/>
      <c r="BQ813" s="47"/>
      <c r="BR813" s="47"/>
      <c r="BS813" s="47"/>
      <c r="BT813" s="47"/>
      <c r="BU813" s="47"/>
      <c r="BV813" s="47"/>
      <c r="BW813" s="47"/>
      <c r="BX813" s="47"/>
      <c r="BY813" s="47"/>
      <c r="BZ813" s="47"/>
      <c r="CA813" s="47"/>
      <c r="CB813" s="47"/>
    </row>
    <row r="814" spans="2:80" ht="18.75">
      <c r="B814" s="44"/>
      <c r="C814" s="44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6"/>
      <c r="S814" s="46"/>
      <c r="T814" s="46"/>
      <c r="U814" s="46"/>
      <c r="V814" s="46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8"/>
      <c r="AI814" s="48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  <c r="BC814" s="47"/>
      <c r="BD814" s="47"/>
      <c r="BE814" s="47"/>
      <c r="BF814" s="47"/>
      <c r="BG814" s="47"/>
      <c r="BH814" s="47"/>
      <c r="BI814" s="47"/>
      <c r="BJ814" s="47"/>
      <c r="BK814" s="47"/>
      <c r="BL814" s="47"/>
      <c r="BM814" s="47"/>
      <c r="BN814" s="47"/>
      <c r="BO814" s="47"/>
      <c r="BP814" s="47"/>
      <c r="BQ814" s="47"/>
      <c r="BR814" s="47"/>
      <c r="BS814" s="47"/>
      <c r="BT814" s="47"/>
      <c r="BU814" s="47"/>
      <c r="BV814" s="47"/>
      <c r="BW814" s="47"/>
      <c r="BX814" s="47"/>
      <c r="BY814" s="47"/>
      <c r="BZ814" s="47"/>
      <c r="CA814" s="47"/>
      <c r="CB814" s="47"/>
    </row>
    <row r="815" spans="2:80" ht="18.75">
      <c r="B815" s="44"/>
      <c r="C815" s="44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6"/>
      <c r="S815" s="46"/>
      <c r="T815" s="46"/>
      <c r="U815" s="46"/>
      <c r="V815" s="46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8"/>
      <c r="AI815" s="48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  <c r="BC815" s="47"/>
      <c r="BD815" s="47"/>
      <c r="BE815" s="47"/>
      <c r="BF815" s="47"/>
      <c r="BG815" s="47"/>
      <c r="BH815" s="47"/>
      <c r="BI815" s="47"/>
      <c r="BJ815" s="47"/>
      <c r="BK815" s="47"/>
      <c r="BL815" s="47"/>
      <c r="BM815" s="47"/>
      <c r="BN815" s="47"/>
      <c r="BO815" s="47"/>
      <c r="BP815" s="47"/>
      <c r="BQ815" s="47"/>
      <c r="BR815" s="47"/>
      <c r="BS815" s="47"/>
      <c r="BT815" s="47"/>
      <c r="BU815" s="47"/>
      <c r="BV815" s="47"/>
      <c r="BW815" s="47"/>
      <c r="BX815" s="47"/>
      <c r="BY815" s="47"/>
      <c r="BZ815" s="47"/>
      <c r="CA815" s="47"/>
      <c r="CB815" s="47"/>
    </row>
    <row r="816" spans="2:80" ht="18.75">
      <c r="B816" s="44"/>
      <c r="C816" s="44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6"/>
      <c r="S816" s="46"/>
      <c r="T816" s="46"/>
      <c r="U816" s="46"/>
      <c r="V816" s="46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8"/>
      <c r="AI816" s="48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  <c r="BC816" s="47"/>
      <c r="BD816" s="47"/>
      <c r="BE816" s="47"/>
      <c r="BF816" s="47"/>
      <c r="BG816" s="47"/>
      <c r="BH816" s="47"/>
      <c r="BI816" s="47"/>
      <c r="BJ816" s="47"/>
      <c r="BK816" s="47"/>
      <c r="BL816" s="47"/>
      <c r="BM816" s="47"/>
      <c r="BN816" s="47"/>
      <c r="BO816" s="47"/>
      <c r="BP816" s="47"/>
      <c r="BQ816" s="47"/>
      <c r="BR816" s="47"/>
      <c r="BS816" s="47"/>
      <c r="BT816" s="47"/>
      <c r="BU816" s="47"/>
      <c r="BV816" s="47"/>
      <c r="BW816" s="47"/>
      <c r="BX816" s="47"/>
      <c r="BY816" s="47"/>
      <c r="BZ816" s="47"/>
      <c r="CA816" s="47"/>
      <c r="CB816" s="47"/>
    </row>
    <row r="817" spans="2:80" ht="18.75">
      <c r="B817" s="44"/>
      <c r="C817" s="44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6"/>
      <c r="S817" s="46"/>
      <c r="T817" s="46"/>
      <c r="U817" s="46"/>
      <c r="V817" s="46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8"/>
      <c r="AI817" s="48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  <c r="BC817" s="47"/>
      <c r="BD817" s="47"/>
      <c r="BE817" s="47"/>
      <c r="BF817" s="47"/>
      <c r="BG817" s="47"/>
      <c r="BH817" s="47"/>
      <c r="BI817" s="47"/>
      <c r="BJ817" s="47"/>
      <c r="BK817" s="47"/>
      <c r="BL817" s="47"/>
      <c r="BM817" s="47"/>
      <c r="BN817" s="47"/>
      <c r="BO817" s="47"/>
      <c r="BP817" s="47"/>
      <c r="BQ817" s="47"/>
      <c r="BR817" s="47"/>
      <c r="BS817" s="47"/>
      <c r="BT817" s="47"/>
      <c r="BU817" s="47"/>
      <c r="BV817" s="47"/>
      <c r="BW817" s="47"/>
      <c r="BX817" s="47"/>
      <c r="BY817" s="47"/>
      <c r="BZ817" s="47"/>
      <c r="CA817" s="47"/>
      <c r="CB817" s="47"/>
    </row>
    <row r="818" spans="2:80" ht="18.75">
      <c r="B818" s="44"/>
      <c r="C818" s="44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6"/>
      <c r="S818" s="46"/>
      <c r="T818" s="46"/>
      <c r="U818" s="46"/>
      <c r="V818" s="46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8"/>
      <c r="AI818" s="48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  <c r="BC818" s="47"/>
      <c r="BD818" s="47"/>
      <c r="BE818" s="47"/>
      <c r="BF818" s="47"/>
      <c r="BG818" s="47"/>
      <c r="BH818" s="47"/>
      <c r="BI818" s="47"/>
      <c r="BJ818" s="47"/>
      <c r="BK818" s="47"/>
      <c r="BL818" s="47"/>
      <c r="BM818" s="47"/>
      <c r="BN818" s="47"/>
      <c r="BO818" s="47"/>
      <c r="BP818" s="47"/>
      <c r="BQ818" s="47"/>
      <c r="BR818" s="47"/>
      <c r="BS818" s="47"/>
      <c r="BT818" s="47"/>
      <c r="BU818" s="47"/>
      <c r="BV818" s="47"/>
      <c r="BW818" s="47"/>
      <c r="BX818" s="47"/>
      <c r="BY818" s="47"/>
      <c r="BZ818" s="47"/>
      <c r="CA818" s="47"/>
      <c r="CB818" s="47"/>
    </row>
    <row r="819" spans="2:80" ht="18.75">
      <c r="B819" s="44"/>
      <c r="C819" s="44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6"/>
      <c r="S819" s="46"/>
      <c r="T819" s="46"/>
      <c r="U819" s="46"/>
      <c r="V819" s="46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  <c r="AH819" s="48"/>
      <c r="AI819" s="48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47"/>
      <c r="BC819" s="47"/>
      <c r="BD819" s="47"/>
      <c r="BE819" s="47"/>
      <c r="BF819" s="47"/>
      <c r="BG819" s="47"/>
      <c r="BH819" s="47"/>
      <c r="BI819" s="47"/>
      <c r="BJ819" s="47"/>
      <c r="BK819" s="47"/>
      <c r="BL819" s="47"/>
      <c r="BM819" s="47"/>
      <c r="BN819" s="47"/>
      <c r="BO819" s="47"/>
      <c r="BP819" s="47"/>
      <c r="BQ819" s="47"/>
      <c r="BR819" s="47"/>
      <c r="BS819" s="47"/>
      <c r="BT819" s="47"/>
      <c r="BU819" s="47"/>
      <c r="BV819" s="47"/>
      <c r="BW819" s="47"/>
      <c r="BX819" s="47"/>
      <c r="BY819" s="47"/>
      <c r="BZ819" s="47"/>
      <c r="CA819" s="47"/>
      <c r="CB819" s="47"/>
    </row>
    <row r="820" spans="2:80" ht="18.75">
      <c r="B820" s="44"/>
      <c r="C820" s="44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6"/>
      <c r="S820" s="46"/>
      <c r="T820" s="46"/>
      <c r="U820" s="46"/>
      <c r="V820" s="46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  <c r="AH820" s="48"/>
      <c r="AI820" s="48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  <c r="BC820" s="47"/>
      <c r="BD820" s="47"/>
      <c r="BE820" s="47"/>
      <c r="BF820" s="47"/>
      <c r="BG820" s="47"/>
      <c r="BH820" s="47"/>
      <c r="BI820" s="47"/>
      <c r="BJ820" s="47"/>
      <c r="BK820" s="47"/>
      <c r="BL820" s="47"/>
      <c r="BM820" s="47"/>
      <c r="BN820" s="47"/>
      <c r="BO820" s="47"/>
      <c r="BP820" s="47"/>
      <c r="BQ820" s="47"/>
      <c r="BR820" s="47"/>
      <c r="BS820" s="47"/>
      <c r="BT820" s="47"/>
      <c r="BU820" s="47"/>
      <c r="BV820" s="47"/>
      <c r="BW820" s="47"/>
      <c r="BX820" s="47"/>
      <c r="BY820" s="47"/>
      <c r="BZ820" s="47"/>
      <c r="CA820" s="47"/>
      <c r="CB820" s="47"/>
    </row>
    <row r="821" spans="2:80" ht="18.75">
      <c r="B821" s="44"/>
      <c r="C821" s="44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6"/>
      <c r="S821" s="46"/>
      <c r="T821" s="46"/>
      <c r="U821" s="46"/>
      <c r="V821" s="46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  <c r="AH821" s="48"/>
      <c r="AI821" s="48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  <c r="BC821" s="47"/>
      <c r="BD821" s="47"/>
      <c r="BE821" s="47"/>
      <c r="BF821" s="47"/>
      <c r="BG821" s="47"/>
      <c r="BH821" s="47"/>
      <c r="BI821" s="47"/>
      <c r="BJ821" s="47"/>
      <c r="BK821" s="47"/>
      <c r="BL821" s="47"/>
      <c r="BM821" s="47"/>
      <c r="BN821" s="47"/>
      <c r="BO821" s="47"/>
      <c r="BP821" s="47"/>
      <c r="BQ821" s="47"/>
      <c r="BR821" s="47"/>
      <c r="BS821" s="47"/>
      <c r="BT821" s="47"/>
      <c r="BU821" s="47"/>
      <c r="BV821" s="47"/>
      <c r="BW821" s="47"/>
      <c r="BX821" s="47"/>
      <c r="BY821" s="47"/>
      <c r="BZ821" s="47"/>
      <c r="CA821" s="47"/>
      <c r="CB821" s="47"/>
    </row>
    <row r="822" spans="2:80" ht="18.75">
      <c r="B822" s="44"/>
      <c r="C822" s="44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6"/>
      <c r="S822" s="46"/>
      <c r="T822" s="46"/>
      <c r="U822" s="46"/>
      <c r="V822" s="46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  <c r="AH822" s="48"/>
      <c r="AI822" s="48"/>
      <c r="AJ822" s="47"/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/>
      <c r="BB822" s="47"/>
      <c r="BC822" s="47"/>
      <c r="BD822" s="47"/>
      <c r="BE822" s="47"/>
      <c r="BF822" s="47"/>
      <c r="BG822" s="47"/>
      <c r="BH822" s="47"/>
      <c r="BI822" s="47"/>
      <c r="BJ822" s="47"/>
      <c r="BK822" s="47"/>
      <c r="BL822" s="47"/>
      <c r="BM822" s="47"/>
      <c r="BN822" s="47"/>
      <c r="BO822" s="47"/>
      <c r="BP822" s="47"/>
      <c r="BQ822" s="47"/>
      <c r="BR822" s="47"/>
      <c r="BS822" s="47"/>
      <c r="BT822" s="47"/>
      <c r="BU822" s="47"/>
      <c r="BV822" s="47"/>
      <c r="BW822" s="47"/>
      <c r="BX822" s="47"/>
      <c r="BY822" s="47"/>
      <c r="BZ822" s="47"/>
      <c r="CA822" s="47"/>
      <c r="CB822" s="47"/>
    </row>
    <row r="823" spans="2:80" ht="18.75">
      <c r="B823" s="44"/>
      <c r="C823" s="44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6"/>
      <c r="S823" s="46"/>
      <c r="T823" s="46"/>
      <c r="U823" s="46"/>
      <c r="V823" s="46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  <c r="AH823" s="48"/>
      <c r="AI823" s="48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  <c r="BC823" s="47"/>
      <c r="BD823" s="47"/>
      <c r="BE823" s="47"/>
      <c r="BF823" s="47"/>
      <c r="BG823" s="47"/>
      <c r="BH823" s="47"/>
      <c r="BI823" s="47"/>
      <c r="BJ823" s="47"/>
      <c r="BK823" s="47"/>
      <c r="BL823" s="47"/>
      <c r="BM823" s="47"/>
      <c r="BN823" s="47"/>
      <c r="BO823" s="47"/>
      <c r="BP823" s="47"/>
      <c r="BQ823" s="47"/>
      <c r="BR823" s="47"/>
      <c r="BS823" s="47"/>
      <c r="BT823" s="47"/>
      <c r="BU823" s="47"/>
      <c r="BV823" s="47"/>
      <c r="BW823" s="47"/>
      <c r="BX823" s="47"/>
      <c r="BY823" s="47"/>
      <c r="BZ823" s="47"/>
      <c r="CA823" s="47"/>
      <c r="CB823" s="47"/>
    </row>
    <row r="824" spans="2:80" ht="18.75">
      <c r="B824" s="44"/>
      <c r="C824" s="44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6"/>
      <c r="S824" s="46"/>
      <c r="T824" s="46"/>
      <c r="U824" s="46"/>
      <c r="V824" s="46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8"/>
      <c r="AI824" s="48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/>
      <c r="BB824" s="47"/>
      <c r="BC824" s="47"/>
      <c r="BD824" s="47"/>
      <c r="BE824" s="47"/>
      <c r="BF824" s="47"/>
      <c r="BG824" s="47"/>
      <c r="BH824" s="47"/>
      <c r="BI824" s="47"/>
      <c r="BJ824" s="47"/>
      <c r="BK824" s="47"/>
      <c r="BL824" s="47"/>
      <c r="BM824" s="47"/>
      <c r="BN824" s="47"/>
      <c r="BO824" s="47"/>
      <c r="BP824" s="47"/>
      <c r="BQ824" s="47"/>
      <c r="BR824" s="47"/>
      <c r="BS824" s="47"/>
      <c r="BT824" s="47"/>
      <c r="BU824" s="47"/>
      <c r="BV824" s="47"/>
      <c r="BW824" s="47"/>
      <c r="BX824" s="47"/>
      <c r="BY824" s="47"/>
      <c r="BZ824" s="47"/>
      <c r="CA824" s="47"/>
      <c r="CB824" s="47"/>
    </row>
    <row r="825" spans="2:80" ht="18.75">
      <c r="B825" s="44"/>
      <c r="C825" s="44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6"/>
      <c r="S825" s="46"/>
      <c r="T825" s="46"/>
      <c r="U825" s="46"/>
      <c r="V825" s="46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8"/>
      <c r="AI825" s="48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47"/>
      <c r="BC825" s="47"/>
      <c r="BD825" s="47"/>
      <c r="BE825" s="47"/>
      <c r="BF825" s="47"/>
      <c r="BG825" s="47"/>
      <c r="BH825" s="47"/>
      <c r="BI825" s="47"/>
      <c r="BJ825" s="47"/>
      <c r="BK825" s="47"/>
      <c r="BL825" s="47"/>
      <c r="BM825" s="47"/>
      <c r="BN825" s="47"/>
      <c r="BO825" s="47"/>
      <c r="BP825" s="47"/>
      <c r="BQ825" s="47"/>
      <c r="BR825" s="47"/>
      <c r="BS825" s="47"/>
      <c r="BT825" s="47"/>
      <c r="BU825" s="47"/>
      <c r="BV825" s="47"/>
      <c r="BW825" s="47"/>
      <c r="BX825" s="47"/>
      <c r="BY825" s="47"/>
      <c r="BZ825" s="47"/>
      <c r="CA825" s="47"/>
      <c r="CB825" s="47"/>
    </row>
    <row r="826" spans="2:80" ht="18.75">
      <c r="B826" s="44"/>
      <c r="C826" s="44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6"/>
      <c r="S826" s="46"/>
      <c r="T826" s="46"/>
      <c r="U826" s="46"/>
      <c r="V826" s="46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8"/>
      <c r="AI826" s="48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47"/>
      <c r="BC826" s="47"/>
      <c r="BD826" s="47"/>
      <c r="BE826" s="47"/>
      <c r="BF826" s="47"/>
      <c r="BG826" s="47"/>
      <c r="BH826" s="47"/>
      <c r="BI826" s="47"/>
      <c r="BJ826" s="47"/>
      <c r="BK826" s="47"/>
      <c r="BL826" s="47"/>
      <c r="BM826" s="47"/>
      <c r="BN826" s="47"/>
      <c r="BO826" s="47"/>
      <c r="BP826" s="47"/>
      <c r="BQ826" s="47"/>
      <c r="BR826" s="47"/>
      <c r="BS826" s="47"/>
      <c r="BT826" s="47"/>
      <c r="BU826" s="47"/>
      <c r="BV826" s="47"/>
      <c r="BW826" s="47"/>
      <c r="BX826" s="47"/>
      <c r="BY826" s="47"/>
      <c r="BZ826" s="47"/>
      <c r="CA826" s="47"/>
      <c r="CB826" s="47"/>
    </row>
    <row r="827" spans="2:80" ht="18.75">
      <c r="B827" s="44"/>
      <c r="C827" s="44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6"/>
      <c r="S827" s="46"/>
      <c r="T827" s="46"/>
      <c r="U827" s="46"/>
      <c r="V827" s="46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8"/>
      <c r="AI827" s="48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/>
      <c r="BB827" s="47"/>
      <c r="BC827" s="47"/>
      <c r="BD827" s="47"/>
      <c r="BE827" s="47"/>
      <c r="BF827" s="47"/>
      <c r="BG827" s="47"/>
      <c r="BH827" s="47"/>
      <c r="BI827" s="47"/>
      <c r="BJ827" s="47"/>
      <c r="BK827" s="47"/>
      <c r="BL827" s="47"/>
      <c r="BM827" s="47"/>
      <c r="BN827" s="47"/>
      <c r="BO827" s="47"/>
      <c r="BP827" s="47"/>
      <c r="BQ827" s="47"/>
      <c r="BR827" s="47"/>
      <c r="BS827" s="47"/>
      <c r="BT827" s="47"/>
      <c r="BU827" s="47"/>
      <c r="BV827" s="47"/>
      <c r="BW827" s="47"/>
      <c r="BX827" s="47"/>
      <c r="BY827" s="47"/>
      <c r="BZ827" s="47"/>
      <c r="CA827" s="47"/>
      <c r="CB827" s="47"/>
    </row>
    <row r="828" spans="2:80" ht="18.75">
      <c r="B828" s="44"/>
      <c r="C828" s="44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6"/>
      <c r="S828" s="46"/>
      <c r="T828" s="46"/>
      <c r="U828" s="46"/>
      <c r="V828" s="46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  <c r="AH828" s="48"/>
      <c r="AI828" s="48"/>
      <c r="AJ828" s="47"/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/>
      <c r="BB828" s="47"/>
      <c r="BC828" s="47"/>
      <c r="BD828" s="47"/>
      <c r="BE828" s="47"/>
      <c r="BF828" s="47"/>
      <c r="BG828" s="47"/>
      <c r="BH828" s="47"/>
      <c r="BI828" s="47"/>
      <c r="BJ828" s="47"/>
      <c r="BK828" s="47"/>
      <c r="BL828" s="47"/>
      <c r="BM828" s="47"/>
      <c r="BN828" s="47"/>
      <c r="BO828" s="47"/>
      <c r="BP828" s="47"/>
      <c r="BQ828" s="47"/>
      <c r="BR828" s="47"/>
      <c r="BS828" s="47"/>
      <c r="BT828" s="47"/>
      <c r="BU828" s="47"/>
      <c r="BV828" s="47"/>
      <c r="BW828" s="47"/>
      <c r="BX828" s="47"/>
      <c r="BY828" s="47"/>
      <c r="BZ828" s="47"/>
      <c r="CA828" s="47"/>
      <c r="CB828" s="47"/>
    </row>
    <row r="829" spans="2:80" ht="18.75">
      <c r="B829" s="44"/>
      <c r="C829" s="44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6"/>
      <c r="S829" s="46"/>
      <c r="T829" s="46"/>
      <c r="U829" s="46"/>
      <c r="V829" s="46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8"/>
      <c r="AI829" s="48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47"/>
      <c r="AW829" s="47"/>
      <c r="AX829" s="47"/>
      <c r="AY829" s="47"/>
      <c r="AZ829" s="47"/>
      <c r="BA829" s="47"/>
      <c r="BB829" s="47"/>
      <c r="BC829" s="47"/>
      <c r="BD829" s="47"/>
      <c r="BE829" s="47"/>
      <c r="BF829" s="47"/>
      <c r="BG829" s="47"/>
      <c r="BH829" s="47"/>
      <c r="BI829" s="47"/>
      <c r="BJ829" s="47"/>
      <c r="BK829" s="47"/>
      <c r="BL829" s="47"/>
      <c r="BM829" s="47"/>
      <c r="BN829" s="47"/>
      <c r="BO829" s="47"/>
      <c r="BP829" s="47"/>
      <c r="BQ829" s="47"/>
      <c r="BR829" s="47"/>
      <c r="BS829" s="47"/>
      <c r="BT829" s="47"/>
      <c r="BU829" s="47"/>
      <c r="BV829" s="47"/>
      <c r="BW829" s="47"/>
      <c r="BX829" s="47"/>
      <c r="BY829" s="47"/>
      <c r="BZ829" s="47"/>
      <c r="CA829" s="47"/>
      <c r="CB829" s="47"/>
    </row>
    <row r="830" spans="2:80" ht="18.75">
      <c r="B830" s="44"/>
      <c r="C830" s="44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6"/>
      <c r="S830" s="46"/>
      <c r="T830" s="46"/>
      <c r="U830" s="46"/>
      <c r="V830" s="46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  <c r="AH830" s="48"/>
      <c r="AI830" s="48"/>
      <c r="AJ830" s="47"/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  <c r="AU830" s="47"/>
      <c r="AV830" s="47"/>
      <c r="AW830" s="47"/>
      <c r="AX830" s="47"/>
      <c r="AY830" s="47"/>
      <c r="AZ830" s="47"/>
      <c r="BA830" s="47"/>
      <c r="BB830" s="47"/>
      <c r="BC830" s="47"/>
      <c r="BD830" s="47"/>
      <c r="BE830" s="47"/>
      <c r="BF830" s="47"/>
      <c r="BG830" s="47"/>
      <c r="BH830" s="47"/>
      <c r="BI830" s="47"/>
      <c r="BJ830" s="47"/>
      <c r="BK830" s="47"/>
      <c r="BL830" s="47"/>
      <c r="BM830" s="47"/>
      <c r="BN830" s="47"/>
      <c r="BO830" s="47"/>
      <c r="BP830" s="47"/>
      <c r="BQ830" s="47"/>
      <c r="BR830" s="47"/>
      <c r="BS830" s="47"/>
      <c r="BT830" s="47"/>
      <c r="BU830" s="47"/>
      <c r="BV830" s="47"/>
      <c r="BW830" s="47"/>
      <c r="BX830" s="47"/>
      <c r="BY830" s="47"/>
      <c r="BZ830" s="47"/>
      <c r="CA830" s="47"/>
      <c r="CB830" s="47"/>
    </row>
    <row r="831" spans="2:80" ht="18.75">
      <c r="B831" s="44"/>
      <c r="C831" s="44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6"/>
      <c r="S831" s="46"/>
      <c r="T831" s="46"/>
      <c r="U831" s="46"/>
      <c r="V831" s="46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  <c r="AH831" s="48"/>
      <c r="AI831" s="48"/>
      <c r="AJ831" s="47"/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  <c r="AU831" s="47"/>
      <c r="AV831" s="47"/>
      <c r="AW831" s="47"/>
      <c r="AX831" s="47"/>
      <c r="AY831" s="47"/>
      <c r="AZ831" s="47"/>
      <c r="BA831" s="47"/>
      <c r="BB831" s="47"/>
      <c r="BC831" s="47"/>
      <c r="BD831" s="47"/>
      <c r="BE831" s="47"/>
      <c r="BF831" s="47"/>
      <c r="BG831" s="47"/>
      <c r="BH831" s="47"/>
      <c r="BI831" s="47"/>
      <c r="BJ831" s="47"/>
      <c r="BK831" s="47"/>
      <c r="BL831" s="47"/>
      <c r="BM831" s="47"/>
      <c r="BN831" s="47"/>
      <c r="BO831" s="47"/>
      <c r="BP831" s="47"/>
      <c r="BQ831" s="47"/>
      <c r="BR831" s="47"/>
      <c r="BS831" s="47"/>
      <c r="BT831" s="47"/>
      <c r="BU831" s="47"/>
      <c r="BV831" s="47"/>
      <c r="BW831" s="47"/>
      <c r="BX831" s="47"/>
      <c r="BY831" s="47"/>
      <c r="BZ831" s="47"/>
      <c r="CA831" s="47"/>
      <c r="CB831" s="47"/>
    </row>
    <row r="832" spans="2:80" ht="18.75">
      <c r="B832" s="44"/>
      <c r="C832" s="44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6"/>
      <c r="S832" s="46"/>
      <c r="T832" s="46"/>
      <c r="U832" s="46"/>
      <c r="V832" s="46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  <c r="AH832" s="48"/>
      <c r="AI832" s="48"/>
      <c r="AJ832" s="47"/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  <c r="AU832" s="47"/>
      <c r="AV832" s="47"/>
      <c r="AW832" s="47"/>
      <c r="AX832" s="47"/>
      <c r="AY832" s="47"/>
      <c r="AZ832" s="47"/>
      <c r="BA832" s="47"/>
      <c r="BB832" s="47"/>
      <c r="BC832" s="47"/>
      <c r="BD832" s="47"/>
      <c r="BE832" s="47"/>
      <c r="BF832" s="47"/>
      <c r="BG832" s="47"/>
      <c r="BH832" s="47"/>
      <c r="BI832" s="47"/>
      <c r="BJ832" s="47"/>
      <c r="BK832" s="47"/>
      <c r="BL832" s="47"/>
      <c r="BM832" s="47"/>
      <c r="BN832" s="47"/>
      <c r="BO832" s="47"/>
      <c r="BP832" s="47"/>
      <c r="BQ832" s="47"/>
      <c r="BR832" s="47"/>
      <c r="BS832" s="47"/>
      <c r="BT832" s="47"/>
      <c r="BU832" s="47"/>
      <c r="BV832" s="47"/>
      <c r="BW832" s="47"/>
      <c r="BX832" s="47"/>
      <c r="BY832" s="47"/>
      <c r="BZ832" s="47"/>
      <c r="CA832" s="47"/>
      <c r="CB832" s="47"/>
    </row>
    <row r="833" spans="2:80" ht="18.75">
      <c r="B833" s="44"/>
      <c r="C833" s="44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6"/>
      <c r="S833" s="46"/>
      <c r="T833" s="46"/>
      <c r="U833" s="46"/>
      <c r="V833" s="46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  <c r="AH833" s="48"/>
      <c r="AI833" s="48"/>
      <c r="AJ833" s="47"/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  <c r="AU833" s="47"/>
      <c r="AV833" s="47"/>
      <c r="AW833" s="47"/>
      <c r="AX833" s="47"/>
      <c r="AY833" s="47"/>
      <c r="AZ833" s="47"/>
      <c r="BA833" s="47"/>
      <c r="BB833" s="47"/>
      <c r="BC833" s="47"/>
      <c r="BD833" s="47"/>
      <c r="BE833" s="47"/>
      <c r="BF833" s="47"/>
      <c r="BG833" s="47"/>
      <c r="BH833" s="47"/>
      <c r="BI833" s="47"/>
      <c r="BJ833" s="47"/>
      <c r="BK833" s="47"/>
      <c r="BL833" s="47"/>
      <c r="BM833" s="47"/>
      <c r="BN833" s="47"/>
      <c r="BO833" s="47"/>
      <c r="BP833" s="47"/>
      <c r="BQ833" s="47"/>
      <c r="BR833" s="47"/>
      <c r="BS833" s="47"/>
      <c r="BT833" s="47"/>
      <c r="BU833" s="47"/>
      <c r="BV833" s="47"/>
      <c r="BW833" s="47"/>
      <c r="BX833" s="47"/>
      <c r="BY833" s="47"/>
      <c r="BZ833" s="47"/>
      <c r="CA833" s="47"/>
      <c r="CB833" s="47"/>
    </row>
    <row r="834" spans="2:80" ht="18.75">
      <c r="B834" s="44"/>
      <c r="C834" s="44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6"/>
      <c r="S834" s="46"/>
      <c r="T834" s="46"/>
      <c r="U834" s="46"/>
      <c r="V834" s="46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  <c r="AH834" s="48"/>
      <c r="AI834" s="48"/>
      <c r="AJ834" s="47"/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  <c r="AU834" s="47"/>
      <c r="AV834" s="47"/>
      <c r="AW834" s="47"/>
      <c r="AX834" s="47"/>
      <c r="AY834" s="47"/>
      <c r="AZ834" s="47"/>
      <c r="BA834" s="47"/>
      <c r="BB834" s="47"/>
      <c r="BC834" s="47"/>
      <c r="BD834" s="47"/>
      <c r="BE834" s="47"/>
      <c r="BF834" s="47"/>
      <c r="BG834" s="47"/>
      <c r="BH834" s="47"/>
      <c r="BI834" s="47"/>
      <c r="BJ834" s="47"/>
      <c r="BK834" s="47"/>
      <c r="BL834" s="47"/>
      <c r="BM834" s="47"/>
      <c r="BN834" s="47"/>
      <c r="BO834" s="47"/>
      <c r="BP834" s="47"/>
      <c r="BQ834" s="47"/>
      <c r="BR834" s="47"/>
      <c r="BS834" s="47"/>
      <c r="BT834" s="47"/>
      <c r="BU834" s="47"/>
      <c r="BV834" s="47"/>
      <c r="BW834" s="47"/>
      <c r="BX834" s="47"/>
      <c r="BY834" s="47"/>
      <c r="BZ834" s="47"/>
      <c r="CA834" s="47"/>
      <c r="CB834" s="47"/>
    </row>
    <row r="835" spans="2:80" ht="18.75">
      <c r="B835" s="44"/>
      <c r="C835" s="44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6"/>
      <c r="S835" s="46"/>
      <c r="T835" s="46"/>
      <c r="U835" s="46"/>
      <c r="V835" s="46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  <c r="AH835" s="48"/>
      <c r="AI835" s="48"/>
      <c r="AJ835" s="47"/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  <c r="AU835" s="47"/>
      <c r="AV835" s="47"/>
      <c r="AW835" s="47"/>
      <c r="AX835" s="47"/>
      <c r="AY835" s="47"/>
      <c r="AZ835" s="47"/>
      <c r="BA835" s="47"/>
      <c r="BB835" s="47"/>
      <c r="BC835" s="47"/>
      <c r="BD835" s="47"/>
      <c r="BE835" s="47"/>
      <c r="BF835" s="47"/>
      <c r="BG835" s="47"/>
      <c r="BH835" s="47"/>
      <c r="BI835" s="47"/>
      <c r="BJ835" s="47"/>
      <c r="BK835" s="47"/>
      <c r="BL835" s="47"/>
      <c r="BM835" s="47"/>
      <c r="BN835" s="47"/>
      <c r="BO835" s="47"/>
      <c r="BP835" s="47"/>
      <c r="BQ835" s="47"/>
      <c r="BR835" s="47"/>
      <c r="BS835" s="47"/>
      <c r="BT835" s="47"/>
      <c r="BU835" s="47"/>
      <c r="BV835" s="47"/>
      <c r="BW835" s="47"/>
      <c r="BX835" s="47"/>
      <c r="BY835" s="47"/>
      <c r="BZ835" s="47"/>
      <c r="CA835" s="47"/>
      <c r="CB835" s="47"/>
    </row>
    <row r="836" spans="2:80" ht="18.75">
      <c r="B836" s="44"/>
      <c r="C836" s="44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6"/>
      <c r="S836" s="46"/>
      <c r="T836" s="46"/>
      <c r="U836" s="46"/>
      <c r="V836" s="46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  <c r="AH836" s="48"/>
      <c r="AI836" s="48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/>
      <c r="BB836" s="47"/>
      <c r="BC836" s="47"/>
      <c r="BD836" s="47"/>
      <c r="BE836" s="47"/>
      <c r="BF836" s="47"/>
      <c r="BG836" s="47"/>
      <c r="BH836" s="47"/>
      <c r="BI836" s="47"/>
      <c r="BJ836" s="47"/>
      <c r="BK836" s="47"/>
      <c r="BL836" s="47"/>
      <c r="BM836" s="47"/>
      <c r="BN836" s="47"/>
      <c r="BO836" s="47"/>
      <c r="BP836" s="47"/>
      <c r="BQ836" s="47"/>
      <c r="BR836" s="47"/>
      <c r="BS836" s="47"/>
      <c r="BT836" s="47"/>
      <c r="BU836" s="47"/>
      <c r="BV836" s="47"/>
      <c r="BW836" s="47"/>
      <c r="BX836" s="47"/>
      <c r="BY836" s="47"/>
      <c r="BZ836" s="47"/>
      <c r="CA836" s="47"/>
      <c r="CB836" s="47"/>
    </row>
    <row r="837" spans="2:80" ht="18.75">
      <c r="B837" s="44"/>
      <c r="C837" s="44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6"/>
      <c r="S837" s="46"/>
      <c r="T837" s="46"/>
      <c r="U837" s="46"/>
      <c r="V837" s="46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  <c r="AH837" s="48"/>
      <c r="AI837" s="48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/>
      <c r="BB837" s="47"/>
      <c r="BC837" s="47"/>
      <c r="BD837" s="47"/>
      <c r="BE837" s="47"/>
      <c r="BF837" s="47"/>
      <c r="BG837" s="47"/>
      <c r="BH837" s="47"/>
      <c r="BI837" s="47"/>
      <c r="BJ837" s="47"/>
      <c r="BK837" s="47"/>
      <c r="BL837" s="47"/>
      <c r="BM837" s="47"/>
      <c r="BN837" s="47"/>
      <c r="BO837" s="47"/>
      <c r="BP837" s="47"/>
      <c r="BQ837" s="47"/>
      <c r="BR837" s="47"/>
      <c r="BS837" s="47"/>
      <c r="BT837" s="47"/>
      <c r="BU837" s="47"/>
      <c r="BV837" s="47"/>
      <c r="BW837" s="47"/>
      <c r="BX837" s="47"/>
      <c r="BY837" s="47"/>
      <c r="BZ837" s="47"/>
      <c r="CA837" s="47"/>
      <c r="CB837" s="47"/>
    </row>
    <row r="838" spans="2:80" ht="18.75">
      <c r="B838" s="44"/>
      <c r="C838" s="44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6"/>
      <c r="S838" s="46"/>
      <c r="T838" s="46"/>
      <c r="U838" s="46"/>
      <c r="V838" s="46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  <c r="AH838" s="48"/>
      <c r="AI838" s="48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/>
      <c r="BB838" s="47"/>
      <c r="BC838" s="47"/>
      <c r="BD838" s="47"/>
      <c r="BE838" s="47"/>
      <c r="BF838" s="47"/>
      <c r="BG838" s="47"/>
      <c r="BH838" s="47"/>
      <c r="BI838" s="47"/>
      <c r="BJ838" s="47"/>
      <c r="BK838" s="47"/>
      <c r="BL838" s="47"/>
      <c r="BM838" s="47"/>
      <c r="BN838" s="47"/>
      <c r="BO838" s="47"/>
      <c r="BP838" s="47"/>
      <c r="BQ838" s="47"/>
      <c r="BR838" s="47"/>
      <c r="BS838" s="47"/>
      <c r="BT838" s="47"/>
      <c r="BU838" s="47"/>
      <c r="BV838" s="47"/>
      <c r="BW838" s="47"/>
      <c r="BX838" s="47"/>
      <c r="BY838" s="47"/>
      <c r="BZ838" s="47"/>
      <c r="CA838" s="47"/>
      <c r="CB838" s="47"/>
    </row>
    <row r="839" spans="2:80" ht="18.75">
      <c r="B839" s="44"/>
      <c r="C839" s="44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6"/>
      <c r="S839" s="46"/>
      <c r="T839" s="46"/>
      <c r="U839" s="46"/>
      <c r="V839" s="46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  <c r="AH839" s="48"/>
      <c r="AI839" s="48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/>
      <c r="BB839" s="47"/>
      <c r="BC839" s="47"/>
      <c r="BD839" s="47"/>
      <c r="BE839" s="47"/>
      <c r="BF839" s="47"/>
      <c r="BG839" s="47"/>
      <c r="BH839" s="47"/>
      <c r="BI839" s="47"/>
      <c r="BJ839" s="47"/>
      <c r="BK839" s="47"/>
      <c r="BL839" s="47"/>
      <c r="BM839" s="47"/>
      <c r="BN839" s="47"/>
      <c r="BO839" s="47"/>
      <c r="BP839" s="47"/>
      <c r="BQ839" s="47"/>
      <c r="BR839" s="47"/>
      <c r="BS839" s="47"/>
      <c r="BT839" s="47"/>
      <c r="BU839" s="47"/>
      <c r="BV839" s="47"/>
      <c r="BW839" s="47"/>
      <c r="BX839" s="47"/>
      <c r="BY839" s="47"/>
      <c r="BZ839" s="47"/>
      <c r="CA839" s="47"/>
      <c r="CB839" s="47"/>
    </row>
    <row r="840" spans="2:80" ht="18.75">
      <c r="B840" s="44"/>
      <c r="C840" s="44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6"/>
      <c r="S840" s="46"/>
      <c r="T840" s="46"/>
      <c r="U840" s="46"/>
      <c r="V840" s="46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  <c r="AH840" s="48"/>
      <c r="AI840" s="48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/>
      <c r="BB840" s="47"/>
      <c r="BC840" s="47"/>
      <c r="BD840" s="47"/>
      <c r="BE840" s="47"/>
      <c r="BF840" s="47"/>
      <c r="BG840" s="47"/>
      <c r="BH840" s="47"/>
      <c r="BI840" s="47"/>
      <c r="BJ840" s="47"/>
      <c r="BK840" s="47"/>
      <c r="BL840" s="47"/>
      <c r="BM840" s="47"/>
      <c r="BN840" s="47"/>
      <c r="BO840" s="47"/>
      <c r="BP840" s="47"/>
      <c r="BQ840" s="47"/>
      <c r="BR840" s="47"/>
      <c r="BS840" s="47"/>
      <c r="BT840" s="47"/>
      <c r="BU840" s="47"/>
      <c r="BV840" s="47"/>
      <c r="BW840" s="47"/>
      <c r="BX840" s="47"/>
      <c r="BY840" s="47"/>
      <c r="BZ840" s="47"/>
      <c r="CA840" s="47"/>
      <c r="CB840" s="47"/>
    </row>
    <row r="841" spans="2:80" ht="18.75">
      <c r="B841" s="44"/>
      <c r="C841" s="44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6"/>
      <c r="S841" s="46"/>
      <c r="T841" s="46"/>
      <c r="U841" s="46"/>
      <c r="V841" s="46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  <c r="AH841" s="48"/>
      <c r="AI841" s="48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/>
      <c r="BB841" s="47"/>
      <c r="BC841" s="47"/>
      <c r="BD841" s="47"/>
      <c r="BE841" s="47"/>
      <c r="BF841" s="47"/>
      <c r="BG841" s="47"/>
      <c r="BH841" s="47"/>
      <c r="BI841" s="47"/>
      <c r="BJ841" s="47"/>
      <c r="BK841" s="47"/>
      <c r="BL841" s="47"/>
      <c r="BM841" s="47"/>
      <c r="BN841" s="47"/>
      <c r="BO841" s="47"/>
      <c r="BP841" s="47"/>
      <c r="BQ841" s="47"/>
      <c r="BR841" s="47"/>
      <c r="BS841" s="47"/>
      <c r="BT841" s="47"/>
      <c r="BU841" s="47"/>
      <c r="BV841" s="47"/>
      <c r="BW841" s="47"/>
      <c r="BX841" s="47"/>
      <c r="BY841" s="47"/>
      <c r="BZ841" s="47"/>
      <c r="CA841" s="47"/>
      <c r="CB841" s="47"/>
    </row>
    <row r="842" spans="2:80" ht="18.75">
      <c r="B842" s="44"/>
      <c r="C842" s="44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6"/>
      <c r="S842" s="46"/>
      <c r="T842" s="46"/>
      <c r="U842" s="46"/>
      <c r="V842" s="46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8"/>
      <c r="AI842" s="48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/>
      <c r="BB842" s="47"/>
      <c r="BC842" s="47"/>
      <c r="BD842" s="47"/>
      <c r="BE842" s="47"/>
      <c r="BF842" s="47"/>
      <c r="BG842" s="47"/>
      <c r="BH842" s="47"/>
      <c r="BI842" s="47"/>
      <c r="BJ842" s="47"/>
      <c r="BK842" s="47"/>
      <c r="BL842" s="47"/>
      <c r="BM842" s="47"/>
      <c r="BN842" s="47"/>
      <c r="BO842" s="47"/>
      <c r="BP842" s="47"/>
      <c r="BQ842" s="47"/>
      <c r="BR842" s="47"/>
      <c r="BS842" s="47"/>
      <c r="BT842" s="47"/>
      <c r="BU842" s="47"/>
      <c r="BV842" s="47"/>
      <c r="BW842" s="47"/>
      <c r="BX842" s="47"/>
      <c r="BY842" s="47"/>
      <c r="BZ842" s="47"/>
      <c r="CA842" s="47"/>
      <c r="CB842" s="47"/>
    </row>
    <row r="843" spans="2:80" ht="18.75">
      <c r="B843" s="44"/>
      <c r="C843" s="44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6"/>
      <c r="S843" s="46"/>
      <c r="T843" s="46"/>
      <c r="U843" s="46"/>
      <c r="V843" s="46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8"/>
      <c r="AI843" s="48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/>
      <c r="BB843" s="47"/>
      <c r="BC843" s="47"/>
      <c r="BD843" s="47"/>
      <c r="BE843" s="47"/>
      <c r="BF843" s="47"/>
      <c r="BG843" s="47"/>
      <c r="BH843" s="47"/>
      <c r="BI843" s="47"/>
      <c r="BJ843" s="47"/>
      <c r="BK843" s="47"/>
      <c r="BL843" s="47"/>
      <c r="BM843" s="47"/>
      <c r="BN843" s="47"/>
      <c r="BO843" s="47"/>
      <c r="BP843" s="47"/>
      <c r="BQ843" s="47"/>
      <c r="BR843" s="47"/>
      <c r="BS843" s="47"/>
      <c r="BT843" s="47"/>
      <c r="BU843" s="47"/>
      <c r="BV843" s="47"/>
      <c r="BW843" s="47"/>
      <c r="BX843" s="47"/>
      <c r="BY843" s="47"/>
      <c r="BZ843" s="47"/>
      <c r="CA843" s="47"/>
      <c r="CB843" s="47"/>
    </row>
    <row r="844" spans="2:80" ht="18.75">
      <c r="B844" s="44"/>
      <c r="C844" s="44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6"/>
      <c r="S844" s="46"/>
      <c r="T844" s="46"/>
      <c r="U844" s="46"/>
      <c r="V844" s="46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8"/>
      <c r="AI844" s="48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/>
      <c r="BB844" s="47"/>
      <c r="BC844" s="47"/>
      <c r="BD844" s="47"/>
      <c r="BE844" s="47"/>
      <c r="BF844" s="47"/>
      <c r="BG844" s="47"/>
      <c r="BH844" s="47"/>
      <c r="BI844" s="47"/>
      <c r="BJ844" s="47"/>
      <c r="BK844" s="47"/>
      <c r="BL844" s="47"/>
      <c r="BM844" s="47"/>
      <c r="BN844" s="47"/>
      <c r="BO844" s="47"/>
      <c r="BP844" s="47"/>
      <c r="BQ844" s="47"/>
      <c r="BR844" s="47"/>
      <c r="BS844" s="47"/>
      <c r="BT844" s="47"/>
      <c r="BU844" s="47"/>
      <c r="BV844" s="47"/>
      <c r="BW844" s="47"/>
      <c r="BX844" s="47"/>
      <c r="BY844" s="47"/>
      <c r="BZ844" s="47"/>
      <c r="CA844" s="47"/>
      <c r="CB844" s="47"/>
    </row>
    <row r="845" spans="2:80" ht="18.75">
      <c r="B845" s="44"/>
      <c r="C845" s="44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6"/>
      <c r="S845" s="46"/>
      <c r="T845" s="46"/>
      <c r="U845" s="46"/>
      <c r="V845" s="46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  <c r="AH845" s="48"/>
      <c r="AI845" s="48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/>
      <c r="BB845" s="47"/>
      <c r="BC845" s="47"/>
      <c r="BD845" s="47"/>
      <c r="BE845" s="47"/>
      <c r="BF845" s="47"/>
      <c r="BG845" s="47"/>
      <c r="BH845" s="47"/>
      <c r="BI845" s="47"/>
      <c r="BJ845" s="47"/>
      <c r="BK845" s="47"/>
      <c r="BL845" s="47"/>
      <c r="BM845" s="47"/>
      <c r="BN845" s="47"/>
      <c r="BO845" s="47"/>
      <c r="BP845" s="47"/>
      <c r="BQ845" s="47"/>
      <c r="BR845" s="47"/>
      <c r="BS845" s="47"/>
      <c r="BT845" s="47"/>
      <c r="BU845" s="47"/>
      <c r="BV845" s="47"/>
      <c r="BW845" s="47"/>
      <c r="BX845" s="47"/>
      <c r="BY845" s="47"/>
      <c r="BZ845" s="47"/>
      <c r="CA845" s="47"/>
      <c r="CB845" s="47"/>
    </row>
    <row r="846" spans="2:80" ht="18.75">
      <c r="B846" s="44"/>
      <c r="C846" s="44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6"/>
      <c r="S846" s="46"/>
      <c r="T846" s="46"/>
      <c r="U846" s="46"/>
      <c r="V846" s="46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  <c r="AH846" s="48"/>
      <c r="AI846" s="48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/>
      <c r="BB846" s="47"/>
      <c r="BC846" s="47"/>
      <c r="BD846" s="47"/>
      <c r="BE846" s="47"/>
      <c r="BF846" s="47"/>
      <c r="BG846" s="47"/>
      <c r="BH846" s="47"/>
      <c r="BI846" s="47"/>
      <c r="BJ846" s="47"/>
      <c r="BK846" s="47"/>
      <c r="BL846" s="47"/>
      <c r="BM846" s="47"/>
      <c r="BN846" s="47"/>
      <c r="BO846" s="47"/>
      <c r="BP846" s="47"/>
      <c r="BQ846" s="47"/>
      <c r="BR846" s="47"/>
      <c r="BS846" s="47"/>
      <c r="BT846" s="47"/>
      <c r="BU846" s="47"/>
      <c r="BV846" s="47"/>
      <c r="BW846" s="47"/>
      <c r="BX846" s="47"/>
      <c r="BY846" s="47"/>
      <c r="BZ846" s="47"/>
      <c r="CA846" s="47"/>
      <c r="CB846" s="47"/>
    </row>
    <row r="847" spans="2:80" ht="18.75">
      <c r="B847" s="44"/>
      <c r="C847" s="44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6"/>
      <c r="S847" s="46"/>
      <c r="T847" s="46"/>
      <c r="U847" s="46"/>
      <c r="V847" s="46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8"/>
      <c r="AI847" s="48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/>
      <c r="BB847" s="47"/>
      <c r="BC847" s="47"/>
      <c r="BD847" s="47"/>
      <c r="BE847" s="47"/>
      <c r="BF847" s="47"/>
      <c r="BG847" s="47"/>
      <c r="BH847" s="47"/>
      <c r="BI847" s="47"/>
      <c r="BJ847" s="47"/>
      <c r="BK847" s="47"/>
      <c r="BL847" s="47"/>
      <c r="BM847" s="47"/>
      <c r="BN847" s="47"/>
      <c r="BO847" s="47"/>
      <c r="BP847" s="47"/>
      <c r="BQ847" s="47"/>
      <c r="BR847" s="47"/>
      <c r="BS847" s="47"/>
      <c r="BT847" s="47"/>
      <c r="BU847" s="47"/>
      <c r="BV847" s="47"/>
      <c r="BW847" s="47"/>
      <c r="BX847" s="47"/>
      <c r="BY847" s="47"/>
      <c r="BZ847" s="47"/>
      <c r="CA847" s="47"/>
      <c r="CB847" s="47"/>
    </row>
    <row r="848" spans="2:80" ht="18.75">
      <c r="B848" s="44"/>
      <c r="C848" s="44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6"/>
      <c r="S848" s="46"/>
      <c r="T848" s="46"/>
      <c r="U848" s="46"/>
      <c r="V848" s="46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  <c r="AH848" s="48"/>
      <c r="AI848" s="48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/>
      <c r="BB848" s="47"/>
      <c r="BC848" s="47"/>
      <c r="BD848" s="47"/>
      <c r="BE848" s="47"/>
      <c r="BF848" s="47"/>
      <c r="BG848" s="47"/>
      <c r="BH848" s="47"/>
      <c r="BI848" s="47"/>
      <c r="BJ848" s="47"/>
      <c r="BK848" s="47"/>
      <c r="BL848" s="47"/>
      <c r="BM848" s="47"/>
      <c r="BN848" s="47"/>
      <c r="BO848" s="47"/>
      <c r="BP848" s="47"/>
      <c r="BQ848" s="47"/>
      <c r="BR848" s="47"/>
      <c r="BS848" s="47"/>
      <c r="BT848" s="47"/>
      <c r="BU848" s="47"/>
      <c r="BV848" s="47"/>
      <c r="BW848" s="47"/>
      <c r="BX848" s="47"/>
      <c r="BY848" s="47"/>
      <c r="BZ848" s="47"/>
      <c r="CA848" s="47"/>
      <c r="CB848" s="47"/>
    </row>
    <row r="849" spans="2:80" ht="18.75">
      <c r="B849" s="44"/>
      <c r="C849" s="44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6"/>
      <c r="S849" s="46"/>
      <c r="T849" s="46"/>
      <c r="U849" s="46"/>
      <c r="V849" s="46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8"/>
      <c r="AI849" s="48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/>
      <c r="BB849" s="47"/>
      <c r="BC849" s="47"/>
      <c r="BD849" s="47"/>
      <c r="BE849" s="47"/>
      <c r="BF849" s="47"/>
      <c r="BG849" s="47"/>
      <c r="BH849" s="47"/>
      <c r="BI849" s="47"/>
      <c r="BJ849" s="47"/>
      <c r="BK849" s="47"/>
      <c r="BL849" s="47"/>
      <c r="BM849" s="47"/>
      <c r="BN849" s="47"/>
      <c r="BO849" s="47"/>
      <c r="BP849" s="47"/>
      <c r="BQ849" s="47"/>
      <c r="BR849" s="47"/>
      <c r="BS849" s="47"/>
      <c r="BT849" s="47"/>
      <c r="BU849" s="47"/>
      <c r="BV849" s="47"/>
      <c r="BW849" s="47"/>
      <c r="BX849" s="47"/>
      <c r="BY849" s="47"/>
      <c r="BZ849" s="47"/>
      <c r="CA849" s="47"/>
      <c r="CB849" s="47"/>
    </row>
    <row r="850" spans="2:80" ht="18.75">
      <c r="B850" s="44"/>
      <c r="C850" s="44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6"/>
      <c r="S850" s="46"/>
      <c r="T850" s="46"/>
      <c r="U850" s="46"/>
      <c r="V850" s="46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  <c r="AH850" s="48"/>
      <c r="AI850" s="48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/>
      <c r="BB850" s="47"/>
      <c r="BC850" s="47"/>
      <c r="BD850" s="47"/>
      <c r="BE850" s="47"/>
      <c r="BF850" s="47"/>
      <c r="BG850" s="47"/>
      <c r="BH850" s="47"/>
      <c r="BI850" s="47"/>
      <c r="BJ850" s="47"/>
      <c r="BK850" s="47"/>
      <c r="BL850" s="47"/>
      <c r="BM850" s="47"/>
      <c r="BN850" s="47"/>
      <c r="BO850" s="47"/>
      <c r="BP850" s="47"/>
      <c r="BQ850" s="47"/>
      <c r="BR850" s="47"/>
      <c r="BS850" s="47"/>
      <c r="BT850" s="47"/>
      <c r="BU850" s="47"/>
      <c r="BV850" s="47"/>
      <c r="BW850" s="47"/>
      <c r="BX850" s="47"/>
      <c r="BY850" s="47"/>
      <c r="BZ850" s="47"/>
      <c r="CA850" s="47"/>
      <c r="CB850" s="47"/>
    </row>
    <row r="851" spans="2:80" ht="18.75">
      <c r="B851" s="44"/>
      <c r="C851" s="44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6"/>
      <c r="S851" s="46"/>
      <c r="T851" s="46"/>
      <c r="U851" s="46"/>
      <c r="V851" s="46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  <c r="AH851" s="48"/>
      <c r="AI851" s="48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/>
      <c r="BB851" s="47"/>
      <c r="BC851" s="47"/>
      <c r="BD851" s="47"/>
      <c r="BE851" s="47"/>
      <c r="BF851" s="47"/>
      <c r="BG851" s="47"/>
      <c r="BH851" s="47"/>
      <c r="BI851" s="47"/>
      <c r="BJ851" s="47"/>
      <c r="BK851" s="47"/>
      <c r="BL851" s="47"/>
      <c r="BM851" s="47"/>
      <c r="BN851" s="47"/>
      <c r="BO851" s="47"/>
      <c r="BP851" s="47"/>
      <c r="BQ851" s="47"/>
      <c r="BR851" s="47"/>
      <c r="BS851" s="47"/>
      <c r="BT851" s="47"/>
      <c r="BU851" s="47"/>
      <c r="BV851" s="47"/>
      <c r="BW851" s="47"/>
      <c r="BX851" s="47"/>
      <c r="BY851" s="47"/>
      <c r="BZ851" s="47"/>
      <c r="CA851" s="47"/>
      <c r="CB851" s="47"/>
    </row>
    <row r="852" spans="2:80" ht="18.75">
      <c r="B852" s="44"/>
      <c r="C852" s="44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6"/>
      <c r="S852" s="46"/>
      <c r="T852" s="46"/>
      <c r="U852" s="46"/>
      <c r="V852" s="46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8"/>
      <c r="AI852" s="48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/>
      <c r="BB852" s="47"/>
      <c r="BC852" s="47"/>
      <c r="BD852" s="47"/>
      <c r="BE852" s="47"/>
      <c r="BF852" s="47"/>
      <c r="BG852" s="47"/>
      <c r="BH852" s="47"/>
      <c r="BI852" s="47"/>
      <c r="BJ852" s="47"/>
      <c r="BK852" s="47"/>
      <c r="BL852" s="47"/>
      <c r="BM852" s="47"/>
      <c r="BN852" s="47"/>
      <c r="BO852" s="47"/>
      <c r="BP852" s="47"/>
      <c r="BQ852" s="47"/>
      <c r="BR852" s="47"/>
      <c r="BS852" s="47"/>
      <c r="BT852" s="47"/>
      <c r="BU852" s="47"/>
      <c r="BV852" s="47"/>
      <c r="BW852" s="47"/>
      <c r="BX852" s="47"/>
      <c r="BY852" s="47"/>
      <c r="BZ852" s="47"/>
      <c r="CA852" s="47"/>
      <c r="CB852" s="47"/>
    </row>
    <row r="853" spans="2:80" ht="18.75">
      <c r="B853" s="44"/>
      <c r="C853" s="44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6"/>
      <c r="S853" s="46"/>
      <c r="T853" s="46"/>
      <c r="U853" s="46"/>
      <c r="V853" s="46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8"/>
      <c r="AI853" s="48"/>
      <c r="AJ853" s="47"/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  <c r="AU853" s="47"/>
      <c r="AV853" s="47"/>
      <c r="AW853" s="47"/>
      <c r="AX853" s="47"/>
      <c r="AY853" s="47"/>
      <c r="AZ853" s="47"/>
      <c r="BA853" s="47"/>
      <c r="BB853" s="47"/>
      <c r="BC853" s="47"/>
      <c r="BD853" s="47"/>
      <c r="BE853" s="47"/>
      <c r="BF853" s="47"/>
      <c r="BG853" s="47"/>
      <c r="BH853" s="47"/>
      <c r="BI853" s="47"/>
      <c r="BJ853" s="47"/>
      <c r="BK853" s="47"/>
      <c r="BL853" s="47"/>
      <c r="BM853" s="47"/>
      <c r="BN853" s="47"/>
      <c r="BO853" s="47"/>
      <c r="BP853" s="47"/>
      <c r="BQ853" s="47"/>
      <c r="BR853" s="47"/>
      <c r="BS853" s="47"/>
      <c r="BT853" s="47"/>
      <c r="BU853" s="47"/>
      <c r="BV853" s="47"/>
      <c r="BW853" s="47"/>
      <c r="BX853" s="47"/>
      <c r="BY853" s="47"/>
      <c r="BZ853" s="47"/>
      <c r="CA853" s="47"/>
      <c r="CB853" s="47"/>
    </row>
    <row r="854" spans="2:80" ht="18.75">
      <c r="B854" s="44"/>
      <c r="C854" s="44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6"/>
      <c r="S854" s="46"/>
      <c r="T854" s="46"/>
      <c r="U854" s="46"/>
      <c r="V854" s="46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  <c r="AH854" s="48"/>
      <c r="AI854" s="48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/>
      <c r="BB854" s="47"/>
      <c r="BC854" s="47"/>
      <c r="BD854" s="47"/>
      <c r="BE854" s="47"/>
      <c r="BF854" s="47"/>
      <c r="BG854" s="47"/>
      <c r="BH854" s="47"/>
      <c r="BI854" s="47"/>
      <c r="BJ854" s="47"/>
      <c r="BK854" s="47"/>
      <c r="BL854" s="47"/>
      <c r="BM854" s="47"/>
      <c r="BN854" s="47"/>
      <c r="BO854" s="47"/>
      <c r="BP854" s="47"/>
      <c r="BQ854" s="47"/>
      <c r="BR854" s="47"/>
      <c r="BS854" s="47"/>
      <c r="BT854" s="47"/>
      <c r="BU854" s="47"/>
      <c r="BV854" s="47"/>
      <c r="BW854" s="47"/>
      <c r="BX854" s="47"/>
      <c r="BY854" s="47"/>
      <c r="BZ854" s="47"/>
      <c r="CA854" s="47"/>
      <c r="CB854" s="47"/>
    </row>
    <row r="855" spans="2:80" ht="18.75">
      <c r="B855" s="44"/>
      <c r="C855" s="44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6"/>
      <c r="S855" s="46"/>
      <c r="T855" s="46"/>
      <c r="U855" s="46"/>
      <c r="V855" s="46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  <c r="AH855" s="48"/>
      <c r="AI855" s="48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/>
      <c r="BB855" s="47"/>
      <c r="BC855" s="47"/>
      <c r="BD855" s="47"/>
      <c r="BE855" s="47"/>
      <c r="BF855" s="47"/>
      <c r="BG855" s="47"/>
      <c r="BH855" s="47"/>
      <c r="BI855" s="47"/>
      <c r="BJ855" s="47"/>
      <c r="BK855" s="47"/>
      <c r="BL855" s="47"/>
      <c r="BM855" s="47"/>
      <c r="BN855" s="47"/>
      <c r="BO855" s="47"/>
      <c r="BP855" s="47"/>
      <c r="BQ855" s="47"/>
      <c r="BR855" s="47"/>
      <c r="BS855" s="47"/>
      <c r="BT855" s="47"/>
      <c r="BU855" s="47"/>
      <c r="BV855" s="47"/>
      <c r="BW855" s="47"/>
      <c r="BX855" s="47"/>
      <c r="BY855" s="47"/>
      <c r="BZ855" s="47"/>
      <c r="CA855" s="47"/>
      <c r="CB855" s="47"/>
    </row>
    <row r="856" spans="2:80" ht="18.75">
      <c r="B856" s="44"/>
      <c r="C856" s="44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6"/>
      <c r="S856" s="46"/>
      <c r="T856" s="46"/>
      <c r="U856" s="46"/>
      <c r="V856" s="46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8"/>
      <c r="AI856" s="48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/>
      <c r="BB856" s="47"/>
      <c r="BC856" s="47"/>
      <c r="BD856" s="47"/>
      <c r="BE856" s="47"/>
      <c r="BF856" s="47"/>
      <c r="BG856" s="47"/>
      <c r="BH856" s="47"/>
      <c r="BI856" s="47"/>
      <c r="BJ856" s="47"/>
      <c r="BK856" s="47"/>
      <c r="BL856" s="47"/>
      <c r="BM856" s="47"/>
      <c r="BN856" s="47"/>
      <c r="BO856" s="47"/>
      <c r="BP856" s="47"/>
      <c r="BQ856" s="47"/>
      <c r="BR856" s="47"/>
      <c r="BS856" s="47"/>
      <c r="BT856" s="47"/>
      <c r="BU856" s="47"/>
      <c r="BV856" s="47"/>
      <c r="BW856" s="47"/>
      <c r="BX856" s="47"/>
      <c r="BY856" s="47"/>
      <c r="BZ856" s="47"/>
      <c r="CA856" s="47"/>
      <c r="CB856" s="47"/>
    </row>
    <row r="857" spans="2:80" ht="18.75">
      <c r="B857" s="44"/>
      <c r="C857" s="44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6"/>
      <c r="S857" s="46"/>
      <c r="T857" s="46"/>
      <c r="U857" s="46"/>
      <c r="V857" s="46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  <c r="AH857" s="48"/>
      <c r="AI857" s="48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/>
      <c r="BB857" s="47"/>
      <c r="BC857" s="47"/>
      <c r="BD857" s="47"/>
      <c r="BE857" s="47"/>
      <c r="BF857" s="47"/>
      <c r="BG857" s="47"/>
      <c r="BH857" s="47"/>
      <c r="BI857" s="47"/>
      <c r="BJ857" s="47"/>
      <c r="BK857" s="47"/>
      <c r="BL857" s="47"/>
      <c r="BM857" s="47"/>
      <c r="BN857" s="47"/>
      <c r="BO857" s="47"/>
      <c r="BP857" s="47"/>
      <c r="BQ857" s="47"/>
      <c r="BR857" s="47"/>
      <c r="BS857" s="47"/>
      <c r="BT857" s="47"/>
      <c r="BU857" s="47"/>
      <c r="BV857" s="47"/>
      <c r="BW857" s="47"/>
      <c r="BX857" s="47"/>
      <c r="BY857" s="47"/>
      <c r="BZ857" s="47"/>
      <c r="CA857" s="47"/>
      <c r="CB857" s="47"/>
    </row>
    <row r="858" spans="2:80" ht="18.75">
      <c r="B858" s="44"/>
      <c r="C858" s="44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6"/>
      <c r="S858" s="46"/>
      <c r="T858" s="46"/>
      <c r="U858" s="46"/>
      <c r="V858" s="46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  <c r="AH858" s="48"/>
      <c r="AI858" s="48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/>
      <c r="BB858" s="47"/>
      <c r="BC858" s="47"/>
      <c r="BD858" s="47"/>
      <c r="BE858" s="47"/>
      <c r="BF858" s="47"/>
      <c r="BG858" s="47"/>
      <c r="BH858" s="47"/>
      <c r="BI858" s="47"/>
      <c r="BJ858" s="47"/>
      <c r="BK858" s="47"/>
      <c r="BL858" s="47"/>
      <c r="BM858" s="47"/>
      <c r="BN858" s="47"/>
      <c r="BO858" s="47"/>
      <c r="BP858" s="47"/>
      <c r="BQ858" s="47"/>
      <c r="BR858" s="47"/>
      <c r="BS858" s="47"/>
      <c r="BT858" s="47"/>
      <c r="BU858" s="47"/>
      <c r="BV858" s="47"/>
      <c r="BW858" s="47"/>
      <c r="BX858" s="47"/>
      <c r="BY858" s="47"/>
      <c r="BZ858" s="47"/>
      <c r="CA858" s="47"/>
      <c r="CB858" s="47"/>
    </row>
    <row r="859" spans="2:80" ht="18.75">
      <c r="B859" s="44"/>
      <c r="C859" s="44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6"/>
      <c r="S859" s="46"/>
      <c r="T859" s="46"/>
      <c r="U859" s="46"/>
      <c r="V859" s="46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  <c r="AH859" s="48"/>
      <c r="AI859" s="48"/>
      <c r="AJ859" s="47"/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  <c r="AU859" s="47"/>
      <c r="AV859" s="47"/>
      <c r="AW859" s="47"/>
      <c r="AX859" s="47"/>
      <c r="AY859" s="47"/>
      <c r="AZ859" s="47"/>
      <c r="BA859" s="47"/>
      <c r="BB859" s="47"/>
      <c r="BC859" s="47"/>
      <c r="BD859" s="47"/>
      <c r="BE859" s="47"/>
      <c r="BF859" s="47"/>
      <c r="BG859" s="47"/>
      <c r="BH859" s="47"/>
      <c r="BI859" s="47"/>
      <c r="BJ859" s="47"/>
      <c r="BK859" s="47"/>
      <c r="BL859" s="47"/>
      <c r="BM859" s="47"/>
      <c r="BN859" s="47"/>
      <c r="BO859" s="47"/>
      <c r="BP859" s="47"/>
      <c r="BQ859" s="47"/>
      <c r="BR859" s="47"/>
      <c r="BS859" s="47"/>
      <c r="BT859" s="47"/>
      <c r="BU859" s="47"/>
      <c r="BV859" s="47"/>
      <c r="BW859" s="47"/>
      <c r="BX859" s="47"/>
      <c r="BY859" s="47"/>
      <c r="BZ859" s="47"/>
      <c r="CA859" s="47"/>
      <c r="CB859" s="47"/>
    </row>
    <row r="860" spans="2:80" ht="18.75">
      <c r="B860" s="44"/>
      <c r="C860" s="44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6"/>
      <c r="S860" s="46"/>
      <c r="T860" s="46"/>
      <c r="U860" s="46"/>
      <c r="V860" s="46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  <c r="AH860" s="48"/>
      <c r="AI860" s="48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/>
      <c r="BB860" s="47"/>
      <c r="BC860" s="47"/>
      <c r="BD860" s="47"/>
      <c r="BE860" s="47"/>
      <c r="BF860" s="47"/>
      <c r="BG860" s="47"/>
      <c r="BH860" s="47"/>
      <c r="BI860" s="47"/>
      <c r="BJ860" s="47"/>
      <c r="BK860" s="47"/>
      <c r="BL860" s="47"/>
      <c r="BM860" s="47"/>
      <c r="BN860" s="47"/>
      <c r="BO860" s="47"/>
      <c r="BP860" s="47"/>
      <c r="BQ860" s="47"/>
      <c r="BR860" s="47"/>
      <c r="BS860" s="47"/>
      <c r="BT860" s="47"/>
      <c r="BU860" s="47"/>
      <c r="BV860" s="47"/>
      <c r="BW860" s="47"/>
      <c r="BX860" s="47"/>
      <c r="BY860" s="47"/>
      <c r="BZ860" s="47"/>
      <c r="CA860" s="47"/>
      <c r="CB860" s="47"/>
    </row>
    <row r="861" spans="2:80" ht="18.75">
      <c r="B861" s="44"/>
      <c r="C861" s="44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6"/>
      <c r="S861" s="46"/>
      <c r="T861" s="46"/>
      <c r="U861" s="46"/>
      <c r="V861" s="46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8"/>
      <c r="AI861" s="48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/>
      <c r="BB861" s="47"/>
      <c r="BC861" s="47"/>
      <c r="BD861" s="47"/>
      <c r="BE861" s="47"/>
      <c r="BF861" s="47"/>
      <c r="BG861" s="47"/>
      <c r="BH861" s="47"/>
      <c r="BI861" s="47"/>
      <c r="BJ861" s="47"/>
      <c r="BK861" s="47"/>
      <c r="BL861" s="47"/>
      <c r="BM861" s="47"/>
      <c r="BN861" s="47"/>
      <c r="BO861" s="47"/>
      <c r="BP861" s="47"/>
      <c r="BQ861" s="47"/>
      <c r="BR861" s="47"/>
      <c r="BS861" s="47"/>
      <c r="BT861" s="47"/>
      <c r="BU861" s="47"/>
      <c r="BV861" s="47"/>
      <c r="BW861" s="47"/>
      <c r="BX861" s="47"/>
      <c r="BY861" s="47"/>
      <c r="BZ861" s="47"/>
      <c r="CA861" s="47"/>
      <c r="CB861" s="47"/>
    </row>
    <row r="862" spans="2:80" ht="18.75">
      <c r="B862" s="44"/>
      <c r="C862" s="44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6"/>
      <c r="S862" s="46"/>
      <c r="T862" s="46"/>
      <c r="U862" s="46"/>
      <c r="V862" s="46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  <c r="AH862" s="48"/>
      <c r="AI862" s="48"/>
      <c r="AJ862" s="47"/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  <c r="AU862" s="47"/>
      <c r="AV862" s="47"/>
      <c r="AW862" s="47"/>
      <c r="AX862" s="47"/>
      <c r="AY862" s="47"/>
      <c r="AZ862" s="47"/>
      <c r="BA862" s="47"/>
      <c r="BB862" s="47"/>
      <c r="BC862" s="47"/>
      <c r="BD862" s="47"/>
      <c r="BE862" s="47"/>
      <c r="BF862" s="47"/>
      <c r="BG862" s="47"/>
      <c r="BH862" s="47"/>
      <c r="BI862" s="47"/>
      <c r="BJ862" s="47"/>
      <c r="BK862" s="47"/>
      <c r="BL862" s="47"/>
      <c r="BM862" s="47"/>
      <c r="BN862" s="47"/>
      <c r="BO862" s="47"/>
      <c r="BP862" s="47"/>
      <c r="BQ862" s="47"/>
      <c r="BR862" s="47"/>
      <c r="BS862" s="47"/>
      <c r="BT862" s="47"/>
      <c r="BU862" s="47"/>
      <c r="BV862" s="47"/>
      <c r="BW862" s="47"/>
      <c r="BX862" s="47"/>
      <c r="BY862" s="47"/>
      <c r="BZ862" s="47"/>
      <c r="CA862" s="47"/>
      <c r="CB862" s="47"/>
    </row>
    <row r="863" spans="2:80" ht="18.75">
      <c r="B863" s="44"/>
      <c r="C863" s="44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6"/>
      <c r="S863" s="46"/>
      <c r="T863" s="46"/>
      <c r="U863" s="46"/>
      <c r="V863" s="46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8"/>
      <c r="AI863" s="48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/>
      <c r="BB863" s="47"/>
      <c r="BC863" s="47"/>
      <c r="BD863" s="47"/>
      <c r="BE863" s="47"/>
      <c r="BF863" s="47"/>
      <c r="BG863" s="47"/>
      <c r="BH863" s="47"/>
      <c r="BI863" s="47"/>
      <c r="BJ863" s="47"/>
      <c r="BK863" s="47"/>
      <c r="BL863" s="47"/>
      <c r="BM863" s="47"/>
      <c r="BN863" s="47"/>
      <c r="BO863" s="47"/>
      <c r="BP863" s="47"/>
      <c r="BQ863" s="47"/>
      <c r="BR863" s="47"/>
      <c r="BS863" s="47"/>
      <c r="BT863" s="47"/>
      <c r="BU863" s="47"/>
      <c r="BV863" s="47"/>
      <c r="BW863" s="47"/>
      <c r="BX863" s="47"/>
      <c r="BY863" s="47"/>
      <c r="BZ863" s="47"/>
      <c r="CA863" s="47"/>
      <c r="CB863" s="47"/>
    </row>
    <row r="864" spans="2:80" ht="18.75">
      <c r="B864" s="44"/>
      <c r="C864" s="44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6"/>
      <c r="S864" s="46"/>
      <c r="T864" s="46"/>
      <c r="U864" s="46"/>
      <c r="V864" s="46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  <c r="AH864" s="48"/>
      <c r="AI864" s="48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/>
      <c r="BB864" s="47"/>
      <c r="BC864" s="47"/>
      <c r="BD864" s="47"/>
      <c r="BE864" s="47"/>
      <c r="BF864" s="47"/>
      <c r="BG864" s="47"/>
      <c r="BH864" s="47"/>
      <c r="BI864" s="47"/>
      <c r="BJ864" s="47"/>
      <c r="BK864" s="47"/>
      <c r="BL864" s="47"/>
      <c r="BM864" s="47"/>
      <c r="BN864" s="47"/>
      <c r="BO864" s="47"/>
      <c r="BP864" s="47"/>
      <c r="BQ864" s="47"/>
      <c r="BR864" s="47"/>
      <c r="BS864" s="47"/>
      <c r="BT864" s="47"/>
      <c r="BU864" s="47"/>
      <c r="BV864" s="47"/>
      <c r="BW864" s="47"/>
      <c r="BX864" s="47"/>
      <c r="BY864" s="47"/>
      <c r="BZ864" s="47"/>
      <c r="CA864" s="47"/>
      <c r="CB864" s="47"/>
    </row>
    <row r="865" spans="2:80" ht="18.75">
      <c r="B865" s="44"/>
      <c r="C865" s="44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6"/>
      <c r="S865" s="46"/>
      <c r="T865" s="46"/>
      <c r="U865" s="46"/>
      <c r="V865" s="46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  <c r="AH865" s="48"/>
      <c r="AI865" s="48"/>
      <c r="AJ865" s="47"/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  <c r="AU865" s="47"/>
      <c r="AV865" s="47"/>
      <c r="AW865" s="47"/>
      <c r="AX865" s="47"/>
      <c r="AY865" s="47"/>
      <c r="AZ865" s="47"/>
      <c r="BA865" s="47"/>
      <c r="BB865" s="47"/>
      <c r="BC865" s="47"/>
      <c r="BD865" s="47"/>
      <c r="BE865" s="47"/>
      <c r="BF865" s="47"/>
      <c r="BG865" s="47"/>
      <c r="BH865" s="47"/>
      <c r="BI865" s="47"/>
      <c r="BJ865" s="47"/>
      <c r="BK865" s="47"/>
      <c r="BL865" s="47"/>
      <c r="BM865" s="47"/>
      <c r="BN865" s="47"/>
      <c r="BO865" s="47"/>
      <c r="BP865" s="47"/>
      <c r="BQ865" s="47"/>
      <c r="BR865" s="47"/>
      <c r="BS865" s="47"/>
      <c r="BT865" s="47"/>
      <c r="BU865" s="47"/>
      <c r="BV865" s="47"/>
      <c r="BW865" s="47"/>
      <c r="BX865" s="47"/>
      <c r="BY865" s="47"/>
      <c r="BZ865" s="47"/>
      <c r="CA865" s="47"/>
      <c r="CB865" s="47"/>
    </row>
    <row r="866" spans="2:80" ht="18.75">
      <c r="B866" s="44"/>
      <c r="C866" s="44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6"/>
      <c r="S866" s="46"/>
      <c r="T866" s="46"/>
      <c r="U866" s="46"/>
      <c r="V866" s="46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  <c r="AH866" s="48"/>
      <c r="AI866" s="48"/>
      <c r="AJ866" s="47"/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  <c r="AU866" s="47"/>
      <c r="AV866" s="47"/>
      <c r="AW866" s="47"/>
      <c r="AX866" s="47"/>
      <c r="AY866" s="47"/>
      <c r="AZ866" s="47"/>
      <c r="BA866" s="47"/>
      <c r="BB866" s="47"/>
      <c r="BC866" s="47"/>
      <c r="BD866" s="47"/>
      <c r="BE866" s="47"/>
      <c r="BF866" s="47"/>
      <c r="BG866" s="47"/>
      <c r="BH866" s="47"/>
      <c r="BI866" s="47"/>
      <c r="BJ866" s="47"/>
      <c r="BK866" s="47"/>
      <c r="BL866" s="47"/>
      <c r="BM866" s="47"/>
      <c r="BN866" s="47"/>
      <c r="BO866" s="47"/>
      <c r="BP866" s="47"/>
      <c r="BQ866" s="47"/>
      <c r="BR866" s="47"/>
      <c r="BS866" s="47"/>
      <c r="BT866" s="47"/>
      <c r="BU866" s="47"/>
      <c r="BV866" s="47"/>
      <c r="BW866" s="47"/>
      <c r="BX866" s="47"/>
      <c r="BY866" s="47"/>
      <c r="BZ866" s="47"/>
      <c r="CA866" s="47"/>
      <c r="CB866" s="47"/>
    </row>
    <row r="867" spans="2:80" ht="18.75">
      <c r="B867" s="44"/>
      <c r="C867" s="44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6"/>
      <c r="S867" s="46"/>
      <c r="T867" s="46"/>
      <c r="U867" s="46"/>
      <c r="V867" s="46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8"/>
      <c r="AI867" s="48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/>
      <c r="BB867" s="47"/>
      <c r="BC867" s="47"/>
      <c r="BD867" s="47"/>
      <c r="BE867" s="47"/>
      <c r="BF867" s="47"/>
      <c r="BG867" s="47"/>
      <c r="BH867" s="47"/>
      <c r="BI867" s="47"/>
      <c r="BJ867" s="47"/>
      <c r="BK867" s="47"/>
      <c r="BL867" s="47"/>
      <c r="BM867" s="47"/>
      <c r="BN867" s="47"/>
      <c r="BO867" s="47"/>
      <c r="BP867" s="47"/>
      <c r="BQ867" s="47"/>
      <c r="BR867" s="47"/>
      <c r="BS867" s="47"/>
      <c r="BT867" s="47"/>
      <c r="BU867" s="47"/>
      <c r="BV867" s="47"/>
      <c r="BW867" s="47"/>
      <c r="BX867" s="47"/>
      <c r="BY867" s="47"/>
      <c r="BZ867" s="47"/>
      <c r="CA867" s="47"/>
      <c r="CB867" s="47"/>
    </row>
    <row r="868" spans="2:80" ht="18.75">
      <c r="B868" s="44"/>
      <c r="C868" s="44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6"/>
      <c r="S868" s="46"/>
      <c r="T868" s="46"/>
      <c r="U868" s="46"/>
      <c r="V868" s="46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  <c r="AH868" s="48"/>
      <c r="AI868" s="48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/>
      <c r="BB868" s="47"/>
      <c r="BC868" s="47"/>
      <c r="BD868" s="47"/>
      <c r="BE868" s="47"/>
      <c r="BF868" s="47"/>
      <c r="BG868" s="47"/>
      <c r="BH868" s="47"/>
      <c r="BI868" s="47"/>
      <c r="BJ868" s="47"/>
      <c r="BK868" s="47"/>
      <c r="BL868" s="47"/>
      <c r="BM868" s="47"/>
      <c r="BN868" s="47"/>
      <c r="BO868" s="47"/>
      <c r="BP868" s="47"/>
      <c r="BQ868" s="47"/>
      <c r="BR868" s="47"/>
      <c r="BS868" s="47"/>
      <c r="BT868" s="47"/>
      <c r="BU868" s="47"/>
      <c r="BV868" s="47"/>
      <c r="BW868" s="47"/>
      <c r="BX868" s="47"/>
      <c r="BY868" s="47"/>
      <c r="BZ868" s="47"/>
      <c r="CA868" s="47"/>
      <c r="CB868" s="47"/>
    </row>
    <row r="869" spans="2:80" ht="18.75">
      <c r="B869" s="44"/>
      <c r="C869" s="44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6"/>
      <c r="S869" s="46"/>
      <c r="T869" s="46"/>
      <c r="U869" s="46"/>
      <c r="V869" s="46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  <c r="AH869" s="48"/>
      <c r="AI869" s="48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47"/>
      <c r="BC869" s="47"/>
      <c r="BD869" s="47"/>
      <c r="BE869" s="47"/>
      <c r="BF869" s="47"/>
      <c r="BG869" s="47"/>
      <c r="BH869" s="47"/>
      <c r="BI869" s="47"/>
      <c r="BJ869" s="47"/>
      <c r="BK869" s="47"/>
      <c r="BL869" s="47"/>
      <c r="BM869" s="47"/>
      <c r="BN869" s="47"/>
      <c r="BO869" s="47"/>
      <c r="BP869" s="47"/>
      <c r="BQ869" s="47"/>
      <c r="BR869" s="47"/>
      <c r="BS869" s="47"/>
      <c r="BT869" s="47"/>
      <c r="BU869" s="47"/>
      <c r="BV869" s="47"/>
      <c r="BW869" s="47"/>
      <c r="BX869" s="47"/>
      <c r="BY869" s="47"/>
      <c r="BZ869" s="47"/>
      <c r="CA869" s="47"/>
      <c r="CB869" s="47"/>
    </row>
    <row r="870" spans="2:80" ht="18.75">
      <c r="B870" s="44"/>
      <c r="C870" s="44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6"/>
      <c r="S870" s="46"/>
      <c r="T870" s="46"/>
      <c r="U870" s="46"/>
      <c r="V870" s="46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  <c r="AH870" s="48"/>
      <c r="AI870" s="48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/>
      <c r="BB870" s="47"/>
      <c r="BC870" s="47"/>
      <c r="BD870" s="47"/>
      <c r="BE870" s="47"/>
      <c r="BF870" s="47"/>
      <c r="BG870" s="47"/>
      <c r="BH870" s="47"/>
      <c r="BI870" s="47"/>
      <c r="BJ870" s="47"/>
      <c r="BK870" s="47"/>
      <c r="BL870" s="47"/>
      <c r="BM870" s="47"/>
      <c r="BN870" s="47"/>
      <c r="BO870" s="47"/>
      <c r="BP870" s="47"/>
      <c r="BQ870" s="47"/>
      <c r="BR870" s="47"/>
      <c r="BS870" s="47"/>
      <c r="BT870" s="47"/>
      <c r="BU870" s="47"/>
      <c r="BV870" s="47"/>
      <c r="BW870" s="47"/>
      <c r="BX870" s="47"/>
      <c r="BY870" s="47"/>
      <c r="BZ870" s="47"/>
      <c r="CA870" s="47"/>
      <c r="CB870" s="47"/>
    </row>
    <row r="871" spans="2:80" ht="18.75">
      <c r="B871" s="44"/>
      <c r="C871" s="44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6"/>
      <c r="S871" s="46"/>
      <c r="T871" s="46"/>
      <c r="U871" s="46"/>
      <c r="V871" s="46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  <c r="AH871" s="48"/>
      <c r="AI871" s="48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/>
      <c r="BB871" s="47"/>
      <c r="BC871" s="47"/>
      <c r="BD871" s="47"/>
      <c r="BE871" s="47"/>
      <c r="BF871" s="47"/>
      <c r="BG871" s="47"/>
      <c r="BH871" s="47"/>
      <c r="BI871" s="47"/>
      <c r="BJ871" s="47"/>
      <c r="BK871" s="47"/>
      <c r="BL871" s="47"/>
      <c r="BM871" s="47"/>
      <c r="BN871" s="47"/>
      <c r="BO871" s="47"/>
      <c r="BP871" s="47"/>
      <c r="BQ871" s="47"/>
      <c r="BR871" s="47"/>
      <c r="BS871" s="47"/>
      <c r="BT871" s="47"/>
      <c r="BU871" s="47"/>
      <c r="BV871" s="47"/>
      <c r="BW871" s="47"/>
      <c r="BX871" s="47"/>
      <c r="BY871" s="47"/>
      <c r="BZ871" s="47"/>
      <c r="CA871" s="47"/>
      <c r="CB871" s="47"/>
    </row>
    <row r="872" spans="2:80" ht="18.75">
      <c r="B872" s="44"/>
      <c r="C872" s="44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6"/>
      <c r="S872" s="46"/>
      <c r="T872" s="46"/>
      <c r="U872" s="46"/>
      <c r="V872" s="46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  <c r="AH872" s="48"/>
      <c r="AI872" s="48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/>
      <c r="BB872" s="47"/>
      <c r="BC872" s="47"/>
      <c r="BD872" s="47"/>
      <c r="BE872" s="47"/>
      <c r="BF872" s="47"/>
      <c r="BG872" s="47"/>
      <c r="BH872" s="47"/>
      <c r="BI872" s="47"/>
      <c r="BJ872" s="47"/>
      <c r="BK872" s="47"/>
      <c r="BL872" s="47"/>
      <c r="BM872" s="47"/>
      <c r="BN872" s="47"/>
      <c r="BO872" s="47"/>
      <c r="BP872" s="47"/>
      <c r="BQ872" s="47"/>
      <c r="BR872" s="47"/>
      <c r="BS872" s="47"/>
      <c r="BT872" s="47"/>
      <c r="BU872" s="47"/>
      <c r="BV872" s="47"/>
      <c r="BW872" s="47"/>
      <c r="BX872" s="47"/>
      <c r="BY872" s="47"/>
      <c r="BZ872" s="47"/>
      <c r="CA872" s="47"/>
      <c r="CB872" s="47"/>
    </row>
    <row r="873" spans="2:80" ht="18.75">
      <c r="B873" s="44"/>
      <c r="C873" s="44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6"/>
      <c r="S873" s="46"/>
      <c r="T873" s="46"/>
      <c r="U873" s="46"/>
      <c r="V873" s="46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  <c r="AH873" s="48"/>
      <c r="AI873" s="48"/>
      <c r="AJ873" s="47"/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  <c r="AU873" s="47"/>
      <c r="AV873" s="47"/>
      <c r="AW873" s="47"/>
      <c r="AX873" s="47"/>
      <c r="AY873" s="47"/>
      <c r="AZ873" s="47"/>
      <c r="BA873" s="47"/>
      <c r="BB873" s="47"/>
      <c r="BC873" s="47"/>
      <c r="BD873" s="47"/>
      <c r="BE873" s="47"/>
      <c r="BF873" s="47"/>
      <c r="BG873" s="47"/>
      <c r="BH873" s="47"/>
      <c r="BI873" s="47"/>
      <c r="BJ873" s="47"/>
      <c r="BK873" s="47"/>
      <c r="BL873" s="47"/>
      <c r="BM873" s="47"/>
      <c r="BN873" s="47"/>
      <c r="BO873" s="47"/>
      <c r="BP873" s="47"/>
      <c r="BQ873" s="47"/>
      <c r="BR873" s="47"/>
      <c r="BS873" s="47"/>
      <c r="BT873" s="47"/>
      <c r="BU873" s="47"/>
      <c r="BV873" s="47"/>
      <c r="BW873" s="47"/>
      <c r="BX873" s="47"/>
      <c r="BY873" s="47"/>
      <c r="BZ873" s="47"/>
      <c r="CA873" s="47"/>
      <c r="CB873" s="47"/>
    </row>
    <row r="874" spans="2:80" ht="18.75">
      <c r="B874" s="44"/>
      <c r="C874" s="44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6"/>
      <c r="S874" s="46"/>
      <c r="T874" s="46"/>
      <c r="U874" s="46"/>
      <c r="V874" s="46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8"/>
      <c r="AI874" s="48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/>
      <c r="BB874" s="47"/>
      <c r="BC874" s="47"/>
      <c r="BD874" s="47"/>
      <c r="BE874" s="47"/>
      <c r="BF874" s="47"/>
      <c r="BG874" s="47"/>
      <c r="BH874" s="47"/>
      <c r="BI874" s="47"/>
      <c r="BJ874" s="47"/>
      <c r="BK874" s="47"/>
      <c r="BL874" s="47"/>
      <c r="BM874" s="47"/>
      <c r="BN874" s="47"/>
      <c r="BO874" s="47"/>
      <c r="BP874" s="47"/>
      <c r="BQ874" s="47"/>
      <c r="BR874" s="47"/>
      <c r="BS874" s="47"/>
      <c r="BT874" s="47"/>
      <c r="BU874" s="47"/>
      <c r="BV874" s="47"/>
      <c r="BW874" s="47"/>
      <c r="BX874" s="47"/>
      <c r="BY874" s="47"/>
      <c r="BZ874" s="47"/>
      <c r="CA874" s="47"/>
      <c r="CB874" s="47"/>
    </row>
    <row r="875" spans="2:80" ht="18.75">
      <c r="B875" s="44"/>
      <c r="C875" s="44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6"/>
      <c r="S875" s="46"/>
      <c r="T875" s="46"/>
      <c r="U875" s="46"/>
      <c r="V875" s="46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8"/>
      <c r="AI875" s="48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/>
      <c r="BB875" s="47"/>
      <c r="BC875" s="47"/>
      <c r="BD875" s="47"/>
      <c r="BE875" s="47"/>
      <c r="BF875" s="47"/>
      <c r="BG875" s="47"/>
      <c r="BH875" s="47"/>
      <c r="BI875" s="47"/>
      <c r="BJ875" s="47"/>
      <c r="BK875" s="47"/>
      <c r="BL875" s="47"/>
      <c r="BM875" s="47"/>
      <c r="BN875" s="47"/>
      <c r="BO875" s="47"/>
      <c r="BP875" s="47"/>
      <c r="BQ875" s="47"/>
      <c r="BR875" s="47"/>
      <c r="BS875" s="47"/>
      <c r="BT875" s="47"/>
      <c r="BU875" s="47"/>
      <c r="BV875" s="47"/>
      <c r="BW875" s="47"/>
      <c r="BX875" s="47"/>
      <c r="BY875" s="47"/>
      <c r="BZ875" s="47"/>
      <c r="CA875" s="47"/>
      <c r="CB875" s="47"/>
    </row>
    <row r="876" spans="2:80" ht="18.75">
      <c r="B876" s="44"/>
      <c r="C876" s="44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6"/>
      <c r="S876" s="46"/>
      <c r="T876" s="46"/>
      <c r="U876" s="46"/>
      <c r="V876" s="46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8"/>
      <c r="AI876" s="48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47"/>
      <c r="BC876" s="47"/>
      <c r="BD876" s="47"/>
      <c r="BE876" s="47"/>
      <c r="BF876" s="47"/>
      <c r="BG876" s="47"/>
      <c r="BH876" s="47"/>
      <c r="BI876" s="47"/>
      <c r="BJ876" s="47"/>
      <c r="BK876" s="47"/>
      <c r="BL876" s="47"/>
      <c r="BM876" s="47"/>
      <c r="BN876" s="47"/>
      <c r="BO876" s="47"/>
      <c r="BP876" s="47"/>
      <c r="BQ876" s="47"/>
      <c r="BR876" s="47"/>
      <c r="BS876" s="47"/>
      <c r="BT876" s="47"/>
      <c r="BU876" s="47"/>
      <c r="BV876" s="47"/>
      <c r="BW876" s="47"/>
      <c r="BX876" s="47"/>
      <c r="BY876" s="47"/>
      <c r="BZ876" s="47"/>
      <c r="CA876" s="47"/>
      <c r="CB876" s="47"/>
    </row>
    <row r="877" spans="2:80" ht="18.75">
      <c r="B877" s="44"/>
      <c r="C877" s="44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6"/>
      <c r="S877" s="46"/>
      <c r="T877" s="46"/>
      <c r="U877" s="46"/>
      <c r="V877" s="46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  <c r="AH877" s="48"/>
      <c r="AI877" s="48"/>
      <c r="AJ877" s="47"/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  <c r="AU877" s="47"/>
      <c r="AV877" s="47"/>
      <c r="AW877" s="47"/>
      <c r="AX877" s="47"/>
      <c r="AY877" s="47"/>
      <c r="AZ877" s="47"/>
      <c r="BA877" s="47"/>
      <c r="BB877" s="47"/>
      <c r="BC877" s="47"/>
      <c r="BD877" s="47"/>
      <c r="BE877" s="47"/>
      <c r="BF877" s="47"/>
      <c r="BG877" s="47"/>
      <c r="BH877" s="47"/>
      <c r="BI877" s="47"/>
      <c r="BJ877" s="47"/>
      <c r="BK877" s="47"/>
      <c r="BL877" s="47"/>
      <c r="BM877" s="47"/>
      <c r="BN877" s="47"/>
      <c r="BO877" s="47"/>
      <c r="BP877" s="47"/>
      <c r="BQ877" s="47"/>
      <c r="BR877" s="47"/>
      <c r="BS877" s="47"/>
      <c r="BT877" s="47"/>
      <c r="BU877" s="47"/>
      <c r="BV877" s="47"/>
      <c r="BW877" s="47"/>
      <c r="BX877" s="47"/>
      <c r="BY877" s="47"/>
      <c r="BZ877" s="47"/>
      <c r="CA877" s="47"/>
      <c r="CB877" s="47"/>
    </row>
    <row r="878" spans="2:80" ht="18.75">
      <c r="B878" s="44"/>
      <c r="C878" s="44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6"/>
      <c r="S878" s="46"/>
      <c r="T878" s="46"/>
      <c r="U878" s="46"/>
      <c r="V878" s="46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  <c r="AH878" s="48"/>
      <c r="AI878" s="48"/>
      <c r="AJ878" s="47"/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  <c r="AU878" s="47"/>
      <c r="AV878" s="47"/>
      <c r="AW878" s="47"/>
      <c r="AX878" s="47"/>
      <c r="AY878" s="47"/>
      <c r="AZ878" s="47"/>
      <c r="BA878" s="47"/>
      <c r="BB878" s="47"/>
      <c r="BC878" s="47"/>
      <c r="BD878" s="47"/>
      <c r="BE878" s="47"/>
      <c r="BF878" s="47"/>
      <c r="BG878" s="47"/>
      <c r="BH878" s="47"/>
      <c r="BI878" s="47"/>
      <c r="BJ878" s="47"/>
      <c r="BK878" s="47"/>
      <c r="BL878" s="47"/>
      <c r="BM878" s="47"/>
      <c r="BN878" s="47"/>
      <c r="BO878" s="47"/>
      <c r="BP878" s="47"/>
      <c r="BQ878" s="47"/>
      <c r="BR878" s="47"/>
      <c r="BS878" s="47"/>
      <c r="BT878" s="47"/>
      <c r="BU878" s="47"/>
      <c r="BV878" s="47"/>
      <c r="BW878" s="47"/>
      <c r="BX878" s="47"/>
      <c r="BY878" s="47"/>
      <c r="BZ878" s="47"/>
      <c r="CA878" s="47"/>
      <c r="CB878" s="47"/>
    </row>
    <row r="879" spans="2:80" ht="18.75">
      <c r="B879" s="44"/>
      <c r="C879" s="44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6"/>
      <c r="S879" s="46"/>
      <c r="T879" s="46"/>
      <c r="U879" s="46"/>
      <c r="V879" s="46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  <c r="AH879" s="48"/>
      <c r="AI879" s="48"/>
      <c r="AJ879" s="47"/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  <c r="AU879" s="47"/>
      <c r="AV879" s="47"/>
      <c r="AW879" s="47"/>
      <c r="AX879" s="47"/>
      <c r="AY879" s="47"/>
      <c r="AZ879" s="47"/>
      <c r="BA879" s="47"/>
      <c r="BB879" s="47"/>
      <c r="BC879" s="47"/>
      <c r="BD879" s="47"/>
      <c r="BE879" s="47"/>
      <c r="BF879" s="47"/>
      <c r="BG879" s="47"/>
      <c r="BH879" s="47"/>
      <c r="BI879" s="47"/>
      <c r="BJ879" s="47"/>
      <c r="BK879" s="47"/>
      <c r="BL879" s="47"/>
      <c r="BM879" s="47"/>
      <c r="BN879" s="47"/>
      <c r="BO879" s="47"/>
      <c r="BP879" s="47"/>
      <c r="BQ879" s="47"/>
      <c r="BR879" s="47"/>
      <c r="BS879" s="47"/>
      <c r="BT879" s="47"/>
      <c r="BU879" s="47"/>
      <c r="BV879" s="47"/>
      <c r="BW879" s="47"/>
      <c r="BX879" s="47"/>
      <c r="BY879" s="47"/>
      <c r="BZ879" s="47"/>
      <c r="CA879" s="47"/>
      <c r="CB879" s="47"/>
    </row>
    <row r="880" spans="2:80" ht="18.75">
      <c r="B880" s="44"/>
      <c r="C880" s="44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6"/>
      <c r="S880" s="46"/>
      <c r="T880" s="46"/>
      <c r="U880" s="46"/>
      <c r="V880" s="46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  <c r="AH880" s="48"/>
      <c r="AI880" s="48"/>
      <c r="AJ880" s="47"/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  <c r="AU880" s="47"/>
      <c r="AV880" s="47"/>
      <c r="AW880" s="47"/>
      <c r="AX880" s="47"/>
      <c r="AY880" s="47"/>
      <c r="AZ880" s="47"/>
      <c r="BA880" s="47"/>
      <c r="BB880" s="47"/>
      <c r="BC880" s="47"/>
      <c r="BD880" s="47"/>
      <c r="BE880" s="47"/>
      <c r="BF880" s="47"/>
      <c r="BG880" s="47"/>
      <c r="BH880" s="47"/>
      <c r="BI880" s="47"/>
      <c r="BJ880" s="47"/>
      <c r="BK880" s="47"/>
      <c r="BL880" s="47"/>
      <c r="BM880" s="47"/>
      <c r="BN880" s="47"/>
      <c r="BO880" s="47"/>
      <c r="BP880" s="47"/>
      <c r="BQ880" s="47"/>
      <c r="BR880" s="47"/>
      <c r="BS880" s="47"/>
      <c r="BT880" s="47"/>
      <c r="BU880" s="47"/>
      <c r="BV880" s="47"/>
      <c r="BW880" s="47"/>
      <c r="BX880" s="47"/>
      <c r="BY880" s="47"/>
      <c r="BZ880" s="47"/>
      <c r="CA880" s="47"/>
      <c r="CB880" s="47"/>
    </row>
    <row r="881" spans="2:80" ht="18.75">
      <c r="B881" s="44"/>
      <c r="C881" s="44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6"/>
      <c r="S881" s="46"/>
      <c r="T881" s="46"/>
      <c r="U881" s="46"/>
      <c r="V881" s="46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8"/>
      <c r="AI881" s="48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47"/>
      <c r="AW881" s="47"/>
      <c r="AX881" s="47"/>
      <c r="AY881" s="47"/>
      <c r="AZ881" s="47"/>
      <c r="BA881" s="47"/>
      <c r="BB881" s="47"/>
      <c r="BC881" s="47"/>
      <c r="BD881" s="47"/>
      <c r="BE881" s="47"/>
      <c r="BF881" s="47"/>
      <c r="BG881" s="47"/>
      <c r="BH881" s="47"/>
      <c r="BI881" s="47"/>
      <c r="BJ881" s="47"/>
      <c r="BK881" s="47"/>
      <c r="BL881" s="47"/>
      <c r="BM881" s="47"/>
      <c r="BN881" s="47"/>
      <c r="BO881" s="47"/>
      <c r="BP881" s="47"/>
      <c r="BQ881" s="47"/>
      <c r="BR881" s="47"/>
      <c r="BS881" s="47"/>
      <c r="BT881" s="47"/>
      <c r="BU881" s="47"/>
      <c r="BV881" s="47"/>
      <c r="BW881" s="47"/>
      <c r="BX881" s="47"/>
      <c r="BY881" s="47"/>
      <c r="BZ881" s="47"/>
      <c r="CA881" s="47"/>
      <c r="CB881" s="47"/>
    </row>
    <row r="882" spans="2:80" ht="18.75">
      <c r="B882" s="44"/>
      <c r="C882" s="44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6"/>
      <c r="S882" s="46"/>
      <c r="T882" s="46"/>
      <c r="U882" s="46"/>
      <c r="V882" s="46"/>
      <c r="W882" s="47"/>
      <c r="X882" s="47"/>
      <c r="Y882" s="47"/>
      <c r="Z882" s="47"/>
      <c r="AA882" s="47"/>
      <c r="AB882" s="47"/>
      <c r="AC882" s="47"/>
      <c r="AD882" s="47"/>
      <c r="AE882" s="47"/>
      <c r="AF882" s="47"/>
      <c r="AG882" s="47"/>
      <c r="AH882" s="48"/>
      <c r="AI882" s="48"/>
      <c r="AJ882" s="47"/>
      <c r="AK882" s="47"/>
      <c r="AL882" s="47"/>
      <c r="AM882" s="47"/>
      <c r="AN882" s="47"/>
      <c r="AO882" s="47"/>
      <c r="AP882" s="47"/>
      <c r="AQ882" s="47"/>
      <c r="AR882" s="47"/>
      <c r="AS882" s="47"/>
      <c r="AT882" s="47"/>
      <c r="AU882" s="47"/>
      <c r="AV882" s="47"/>
      <c r="AW882" s="47"/>
      <c r="AX882" s="47"/>
      <c r="AY882" s="47"/>
      <c r="AZ882" s="47"/>
      <c r="BA882" s="47"/>
      <c r="BB882" s="47"/>
      <c r="BC882" s="47"/>
      <c r="BD882" s="47"/>
      <c r="BE882" s="47"/>
      <c r="BF882" s="47"/>
      <c r="BG882" s="47"/>
      <c r="BH882" s="47"/>
      <c r="BI882" s="47"/>
      <c r="BJ882" s="47"/>
      <c r="BK882" s="47"/>
      <c r="BL882" s="47"/>
      <c r="BM882" s="47"/>
      <c r="BN882" s="47"/>
      <c r="BO882" s="47"/>
      <c r="BP882" s="47"/>
      <c r="BQ882" s="47"/>
      <c r="BR882" s="47"/>
      <c r="BS882" s="47"/>
      <c r="BT882" s="47"/>
      <c r="BU882" s="47"/>
      <c r="BV882" s="47"/>
      <c r="BW882" s="47"/>
      <c r="BX882" s="47"/>
      <c r="BY882" s="47"/>
      <c r="BZ882" s="47"/>
      <c r="CA882" s="47"/>
      <c r="CB882" s="47"/>
    </row>
    <row r="883" spans="2:80" ht="18.75">
      <c r="B883" s="44"/>
      <c r="C883" s="44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6"/>
      <c r="S883" s="46"/>
      <c r="T883" s="46"/>
      <c r="U883" s="46"/>
      <c r="V883" s="46"/>
      <c r="W883" s="47"/>
      <c r="X883" s="47"/>
      <c r="Y883" s="47"/>
      <c r="Z883" s="47"/>
      <c r="AA883" s="47"/>
      <c r="AB883" s="47"/>
      <c r="AC883" s="47"/>
      <c r="AD883" s="47"/>
      <c r="AE883" s="47"/>
      <c r="AF883" s="47"/>
      <c r="AG883" s="47"/>
      <c r="AH883" s="48"/>
      <c r="AI883" s="48"/>
      <c r="AJ883" s="47"/>
      <c r="AK883" s="47"/>
      <c r="AL883" s="47"/>
      <c r="AM883" s="47"/>
      <c r="AN883" s="47"/>
      <c r="AO883" s="47"/>
      <c r="AP883" s="47"/>
      <c r="AQ883" s="47"/>
      <c r="AR883" s="47"/>
      <c r="AS883" s="47"/>
      <c r="AT883" s="47"/>
      <c r="AU883" s="47"/>
      <c r="AV883" s="47"/>
      <c r="AW883" s="47"/>
      <c r="AX883" s="47"/>
      <c r="AY883" s="47"/>
      <c r="AZ883" s="47"/>
      <c r="BA883" s="47"/>
      <c r="BB883" s="47"/>
      <c r="BC883" s="47"/>
      <c r="BD883" s="47"/>
      <c r="BE883" s="47"/>
      <c r="BF883" s="47"/>
      <c r="BG883" s="47"/>
      <c r="BH883" s="47"/>
      <c r="BI883" s="47"/>
      <c r="BJ883" s="47"/>
      <c r="BK883" s="47"/>
      <c r="BL883" s="47"/>
      <c r="BM883" s="47"/>
      <c r="BN883" s="47"/>
      <c r="BO883" s="47"/>
      <c r="BP883" s="47"/>
      <c r="BQ883" s="47"/>
      <c r="BR883" s="47"/>
      <c r="BS883" s="47"/>
      <c r="BT883" s="47"/>
      <c r="BU883" s="47"/>
      <c r="BV883" s="47"/>
      <c r="BW883" s="47"/>
      <c r="BX883" s="47"/>
      <c r="BY883" s="47"/>
      <c r="BZ883" s="47"/>
      <c r="CA883" s="47"/>
      <c r="CB883" s="47"/>
    </row>
    <row r="884" spans="2:80" ht="18.75">
      <c r="B884" s="44"/>
      <c r="C884" s="44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6"/>
      <c r="S884" s="46"/>
      <c r="T884" s="46"/>
      <c r="U884" s="46"/>
      <c r="V884" s="46"/>
      <c r="W884" s="47"/>
      <c r="X884" s="47"/>
      <c r="Y884" s="47"/>
      <c r="Z884" s="47"/>
      <c r="AA884" s="47"/>
      <c r="AB884" s="47"/>
      <c r="AC884" s="47"/>
      <c r="AD884" s="47"/>
      <c r="AE884" s="47"/>
      <c r="AF884" s="47"/>
      <c r="AG884" s="47"/>
      <c r="AH884" s="48"/>
      <c r="AI884" s="48"/>
      <c r="AJ884" s="47"/>
      <c r="AK884" s="47"/>
      <c r="AL884" s="47"/>
      <c r="AM884" s="47"/>
      <c r="AN884" s="47"/>
      <c r="AO884" s="47"/>
      <c r="AP884" s="47"/>
      <c r="AQ884" s="47"/>
      <c r="AR884" s="47"/>
      <c r="AS884" s="47"/>
      <c r="AT884" s="47"/>
      <c r="AU884" s="47"/>
      <c r="AV884" s="47"/>
      <c r="AW884" s="47"/>
      <c r="AX884" s="47"/>
      <c r="AY884" s="47"/>
      <c r="AZ884" s="47"/>
      <c r="BA884" s="47"/>
      <c r="BB884" s="47"/>
      <c r="BC884" s="47"/>
      <c r="BD884" s="47"/>
      <c r="BE884" s="47"/>
      <c r="BF884" s="47"/>
      <c r="BG884" s="47"/>
      <c r="BH884" s="47"/>
      <c r="BI884" s="47"/>
      <c r="BJ884" s="47"/>
      <c r="BK884" s="47"/>
      <c r="BL884" s="47"/>
      <c r="BM884" s="47"/>
      <c r="BN884" s="47"/>
      <c r="BO884" s="47"/>
      <c r="BP884" s="47"/>
      <c r="BQ884" s="47"/>
      <c r="BR884" s="47"/>
      <c r="BS884" s="47"/>
      <c r="BT884" s="47"/>
      <c r="BU884" s="47"/>
      <c r="BV884" s="47"/>
      <c r="BW884" s="47"/>
      <c r="BX884" s="47"/>
      <c r="BY884" s="47"/>
      <c r="BZ884" s="47"/>
      <c r="CA884" s="47"/>
      <c r="CB884" s="47"/>
    </row>
    <row r="885" spans="2:80" ht="18.75">
      <c r="B885" s="44"/>
      <c r="C885" s="44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6"/>
      <c r="S885" s="46"/>
      <c r="T885" s="46"/>
      <c r="U885" s="46"/>
      <c r="V885" s="46"/>
      <c r="W885" s="47"/>
      <c r="X885" s="47"/>
      <c r="Y885" s="47"/>
      <c r="Z885" s="47"/>
      <c r="AA885" s="47"/>
      <c r="AB885" s="47"/>
      <c r="AC885" s="47"/>
      <c r="AD885" s="47"/>
      <c r="AE885" s="47"/>
      <c r="AF885" s="47"/>
      <c r="AG885" s="47"/>
      <c r="AH885" s="48"/>
      <c r="AI885" s="48"/>
      <c r="AJ885" s="47"/>
      <c r="AK885" s="47"/>
      <c r="AL885" s="47"/>
      <c r="AM885" s="47"/>
      <c r="AN885" s="47"/>
      <c r="AO885" s="47"/>
      <c r="AP885" s="47"/>
      <c r="AQ885" s="47"/>
      <c r="AR885" s="47"/>
      <c r="AS885" s="47"/>
      <c r="AT885" s="47"/>
      <c r="AU885" s="47"/>
      <c r="AV885" s="47"/>
      <c r="AW885" s="47"/>
      <c r="AX885" s="47"/>
      <c r="AY885" s="47"/>
      <c r="AZ885" s="47"/>
      <c r="BA885" s="47"/>
      <c r="BB885" s="47"/>
      <c r="BC885" s="47"/>
      <c r="BD885" s="47"/>
      <c r="BE885" s="47"/>
      <c r="BF885" s="47"/>
      <c r="BG885" s="47"/>
      <c r="BH885" s="47"/>
      <c r="BI885" s="47"/>
      <c r="BJ885" s="47"/>
      <c r="BK885" s="47"/>
      <c r="BL885" s="47"/>
      <c r="BM885" s="47"/>
      <c r="BN885" s="47"/>
      <c r="BO885" s="47"/>
      <c r="BP885" s="47"/>
      <c r="BQ885" s="47"/>
      <c r="BR885" s="47"/>
      <c r="BS885" s="47"/>
      <c r="BT885" s="47"/>
      <c r="BU885" s="47"/>
      <c r="BV885" s="47"/>
      <c r="BW885" s="47"/>
      <c r="BX885" s="47"/>
      <c r="BY885" s="47"/>
      <c r="BZ885" s="47"/>
      <c r="CA885" s="47"/>
      <c r="CB885" s="47"/>
    </row>
    <row r="886" spans="2:80" ht="18.75">
      <c r="B886" s="44"/>
      <c r="C886" s="44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6"/>
      <c r="S886" s="46"/>
      <c r="T886" s="46"/>
      <c r="U886" s="46"/>
      <c r="V886" s="46"/>
      <c r="W886" s="47"/>
      <c r="X886" s="47"/>
      <c r="Y886" s="47"/>
      <c r="Z886" s="47"/>
      <c r="AA886" s="47"/>
      <c r="AB886" s="47"/>
      <c r="AC886" s="47"/>
      <c r="AD886" s="47"/>
      <c r="AE886" s="47"/>
      <c r="AF886" s="47"/>
      <c r="AG886" s="47"/>
      <c r="AH886" s="48"/>
      <c r="AI886" s="48"/>
      <c r="AJ886" s="47"/>
      <c r="AK886" s="47"/>
      <c r="AL886" s="47"/>
      <c r="AM886" s="47"/>
      <c r="AN886" s="47"/>
      <c r="AO886" s="47"/>
      <c r="AP886" s="47"/>
      <c r="AQ886" s="47"/>
      <c r="AR886" s="47"/>
      <c r="AS886" s="47"/>
      <c r="AT886" s="47"/>
      <c r="AU886" s="47"/>
      <c r="AV886" s="47"/>
      <c r="AW886" s="47"/>
      <c r="AX886" s="47"/>
      <c r="AY886" s="47"/>
      <c r="AZ886" s="47"/>
      <c r="BA886" s="47"/>
      <c r="BB886" s="47"/>
      <c r="BC886" s="47"/>
      <c r="BD886" s="47"/>
      <c r="BE886" s="47"/>
      <c r="BF886" s="47"/>
      <c r="BG886" s="47"/>
      <c r="BH886" s="47"/>
      <c r="BI886" s="47"/>
      <c r="BJ886" s="47"/>
      <c r="BK886" s="47"/>
      <c r="BL886" s="47"/>
      <c r="BM886" s="47"/>
      <c r="BN886" s="47"/>
      <c r="BO886" s="47"/>
      <c r="BP886" s="47"/>
      <c r="BQ886" s="47"/>
      <c r="BR886" s="47"/>
      <c r="BS886" s="47"/>
      <c r="BT886" s="47"/>
      <c r="BU886" s="47"/>
      <c r="BV886" s="47"/>
      <c r="BW886" s="47"/>
      <c r="BX886" s="47"/>
      <c r="BY886" s="47"/>
      <c r="BZ886" s="47"/>
      <c r="CA886" s="47"/>
      <c r="CB886" s="47"/>
    </row>
    <row r="887" spans="2:80" ht="18.75">
      <c r="B887" s="44"/>
      <c r="C887" s="44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6"/>
      <c r="S887" s="46"/>
      <c r="T887" s="46"/>
      <c r="U887" s="46"/>
      <c r="V887" s="46"/>
      <c r="W887" s="47"/>
      <c r="X887" s="47"/>
      <c r="Y887" s="47"/>
      <c r="Z887" s="47"/>
      <c r="AA887" s="47"/>
      <c r="AB887" s="47"/>
      <c r="AC887" s="47"/>
      <c r="AD887" s="47"/>
      <c r="AE887" s="47"/>
      <c r="AF887" s="47"/>
      <c r="AG887" s="47"/>
      <c r="AH887" s="48"/>
      <c r="AI887" s="48"/>
      <c r="AJ887" s="47"/>
      <c r="AK887" s="47"/>
      <c r="AL887" s="47"/>
      <c r="AM887" s="47"/>
      <c r="AN887" s="47"/>
      <c r="AO887" s="47"/>
      <c r="AP887" s="47"/>
      <c r="AQ887" s="47"/>
      <c r="AR887" s="47"/>
      <c r="AS887" s="47"/>
      <c r="AT887" s="47"/>
      <c r="AU887" s="47"/>
      <c r="AV887" s="47"/>
      <c r="AW887" s="47"/>
      <c r="AX887" s="47"/>
      <c r="AY887" s="47"/>
      <c r="AZ887" s="47"/>
      <c r="BA887" s="47"/>
      <c r="BB887" s="47"/>
      <c r="BC887" s="47"/>
      <c r="BD887" s="47"/>
      <c r="BE887" s="47"/>
      <c r="BF887" s="47"/>
      <c r="BG887" s="47"/>
      <c r="BH887" s="47"/>
      <c r="BI887" s="47"/>
      <c r="BJ887" s="47"/>
      <c r="BK887" s="47"/>
      <c r="BL887" s="47"/>
      <c r="BM887" s="47"/>
      <c r="BN887" s="47"/>
      <c r="BO887" s="47"/>
      <c r="BP887" s="47"/>
      <c r="BQ887" s="47"/>
      <c r="BR887" s="47"/>
      <c r="BS887" s="47"/>
      <c r="BT887" s="47"/>
      <c r="BU887" s="47"/>
      <c r="BV887" s="47"/>
      <c r="BW887" s="47"/>
      <c r="BX887" s="47"/>
      <c r="BY887" s="47"/>
      <c r="BZ887" s="47"/>
      <c r="CA887" s="47"/>
      <c r="CB887" s="47"/>
    </row>
    <row r="888" spans="2:80" ht="18.75">
      <c r="B888" s="44"/>
      <c r="C888" s="44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6"/>
      <c r="S888" s="46"/>
      <c r="T888" s="46"/>
      <c r="U888" s="46"/>
      <c r="V888" s="46"/>
      <c r="W888" s="47"/>
      <c r="X888" s="47"/>
      <c r="Y888" s="47"/>
      <c r="Z888" s="47"/>
      <c r="AA888" s="47"/>
      <c r="AB888" s="47"/>
      <c r="AC888" s="47"/>
      <c r="AD888" s="47"/>
      <c r="AE888" s="47"/>
      <c r="AF888" s="47"/>
      <c r="AG888" s="47"/>
      <c r="AH888" s="48"/>
      <c r="AI888" s="48"/>
      <c r="AJ888" s="47"/>
      <c r="AK888" s="47"/>
      <c r="AL888" s="47"/>
      <c r="AM888" s="47"/>
      <c r="AN888" s="47"/>
      <c r="AO888" s="47"/>
      <c r="AP888" s="47"/>
      <c r="AQ888" s="47"/>
      <c r="AR888" s="47"/>
      <c r="AS888" s="47"/>
      <c r="AT888" s="47"/>
      <c r="AU888" s="47"/>
      <c r="AV888" s="47"/>
      <c r="AW888" s="47"/>
      <c r="AX888" s="47"/>
      <c r="AY888" s="47"/>
      <c r="AZ888" s="47"/>
      <c r="BA888" s="47"/>
      <c r="BB888" s="47"/>
      <c r="BC888" s="47"/>
      <c r="BD888" s="47"/>
      <c r="BE888" s="47"/>
      <c r="BF888" s="47"/>
      <c r="BG888" s="47"/>
      <c r="BH888" s="47"/>
      <c r="BI888" s="47"/>
      <c r="BJ888" s="47"/>
      <c r="BK888" s="47"/>
      <c r="BL888" s="47"/>
      <c r="BM888" s="47"/>
      <c r="BN888" s="47"/>
      <c r="BO888" s="47"/>
      <c r="BP888" s="47"/>
      <c r="BQ888" s="47"/>
      <c r="BR888" s="47"/>
      <c r="BS888" s="47"/>
      <c r="BT888" s="47"/>
      <c r="BU888" s="47"/>
      <c r="BV888" s="47"/>
      <c r="BW888" s="47"/>
      <c r="BX888" s="47"/>
      <c r="BY888" s="47"/>
      <c r="BZ888" s="47"/>
      <c r="CA888" s="47"/>
      <c r="CB888" s="47"/>
    </row>
    <row r="889" spans="2:80" ht="18.75">
      <c r="B889" s="44"/>
      <c r="C889" s="44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6"/>
      <c r="S889" s="46"/>
      <c r="T889" s="46"/>
      <c r="U889" s="46"/>
      <c r="V889" s="46"/>
      <c r="W889" s="47"/>
      <c r="X889" s="47"/>
      <c r="Y889" s="47"/>
      <c r="Z889" s="47"/>
      <c r="AA889" s="47"/>
      <c r="AB889" s="47"/>
      <c r="AC889" s="47"/>
      <c r="AD889" s="47"/>
      <c r="AE889" s="47"/>
      <c r="AF889" s="47"/>
      <c r="AG889" s="47"/>
      <c r="AH889" s="48"/>
      <c r="AI889" s="48"/>
      <c r="AJ889" s="47"/>
      <c r="AK889" s="47"/>
      <c r="AL889" s="47"/>
      <c r="AM889" s="47"/>
      <c r="AN889" s="47"/>
      <c r="AO889" s="47"/>
      <c r="AP889" s="47"/>
      <c r="AQ889" s="47"/>
      <c r="AR889" s="47"/>
      <c r="AS889" s="47"/>
      <c r="AT889" s="47"/>
      <c r="AU889" s="47"/>
      <c r="AV889" s="47"/>
      <c r="AW889" s="47"/>
      <c r="AX889" s="47"/>
      <c r="AY889" s="47"/>
      <c r="AZ889" s="47"/>
      <c r="BA889" s="47"/>
      <c r="BB889" s="47"/>
      <c r="BC889" s="47"/>
      <c r="BD889" s="47"/>
      <c r="BE889" s="47"/>
      <c r="BF889" s="47"/>
      <c r="BG889" s="47"/>
      <c r="BH889" s="47"/>
      <c r="BI889" s="47"/>
      <c r="BJ889" s="47"/>
      <c r="BK889" s="47"/>
      <c r="BL889" s="47"/>
      <c r="BM889" s="47"/>
      <c r="BN889" s="47"/>
      <c r="BO889" s="47"/>
      <c r="BP889" s="47"/>
      <c r="BQ889" s="47"/>
      <c r="BR889" s="47"/>
      <c r="BS889" s="47"/>
      <c r="BT889" s="47"/>
      <c r="BU889" s="47"/>
      <c r="BV889" s="47"/>
      <c r="BW889" s="47"/>
      <c r="BX889" s="47"/>
      <c r="BY889" s="47"/>
      <c r="BZ889" s="47"/>
      <c r="CA889" s="47"/>
      <c r="CB889" s="47"/>
    </row>
    <row r="890" spans="2:80" ht="18.75">
      <c r="B890" s="44"/>
      <c r="C890" s="44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6"/>
      <c r="S890" s="46"/>
      <c r="T890" s="46"/>
      <c r="U890" s="46"/>
      <c r="V890" s="46"/>
      <c r="W890" s="47"/>
      <c r="X890" s="47"/>
      <c r="Y890" s="47"/>
      <c r="Z890" s="47"/>
      <c r="AA890" s="47"/>
      <c r="AB890" s="47"/>
      <c r="AC890" s="47"/>
      <c r="AD890" s="47"/>
      <c r="AE890" s="47"/>
      <c r="AF890" s="47"/>
      <c r="AG890" s="47"/>
      <c r="AH890" s="48"/>
      <c r="AI890" s="48"/>
      <c r="AJ890" s="47"/>
      <c r="AK890" s="47"/>
      <c r="AL890" s="47"/>
      <c r="AM890" s="47"/>
      <c r="AN890" s="47"/>
      <c r="AO890" s="47"/>
      <c r="AP890" s="47"/>
      <c r="AQ890" s="47"/>
      <c r="AR890" s="47"/>
      <c r="AS890" s="47"/>
      <c r="AT890" s="47"/>
      <c r="AU890" s="47"/>
      <c r="AV890" s="47"/>
      <c r="AW890" s="47"/>
      <c r="AX890" s="47"/>
      <c r="AY890" s="47"/>
      <c r="AZ890" s="47"/>
      <c r="BA890" s="47"/>
      <c r="BB890" s="47"/>
      <c r="BC890" s="47"/>
      <c r="BD890" s="47"/>
      <c r="BE890" s="47"/>
      <c r="BF890" s="47"/>
      <c r="BG890" s="47"/>
      <c r="BH890" s="47"/>
      <c r="BI890" s="47"/>
      <c r="BJ890" s="47"/>
      <c r="BK890" s="47"/>
      <c r="BL890" s="47"/>
      <c r="BM890" s="47"/>
      <c r="BN890" s="47"/>
      <c r="BO890" s="47"/>
      <c r="BP890" s="47"/>
      <c r="BQ890" s="47"/>
      <c r="BR890" s="47"/>
      <c r="BS890" s="47"/>
      <c r="BT890" s="47"/>
      <c r="BU890" s="47"/>
      <c r="BV890" s="47"/>
      <c r="BW890" s="47"/>
      <c r="BX890" s="47"/>
      <c r="BY890" s="47"/>
      <c r="BZ890" s="47"/>
      <c r="CA890" s="47"/>
      <c r="CB890" s="47"/>
    </row>
    <row r="891" spans="2:80" ht="18.75">
      <c r="B891" s="44"/>
      <c r="C891" s="44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6"/>
      <c r="S891" s="46"/>
      <c r="T891" s="46"/>
      <c r="U891" s="46"/>
      <c r="V891" s="46"/>
      <c r="W891" s="47"/>
      <c r="X891" s="47"/>
      <c r="Y891" s="47"/>
      <c r="Z891" s="47"/>
      <c r="AA891" s="47"/>
      <c r="AB891" s="47"/>
      <c r="AC891" s="47"/>
      <c r="AD891" s="47"/>
      <c r="AE891" s="47"/>
      <c r="AF891" s="47"/>
      <c r="AG891" s="47"/>
      <c r="AH891" s="48"/>
      <c r="AI891" s="48"/>
      <c r="AJ891" s="47"/>
      <c r="AK891" s="47"/>
      <c r="AL891" s="47"/>
      <c r="AM891" s="47"/>
      <c r="AN891" s="47"/>
      <c r="AO891" s="47"/>
      <c r="AP891" s="47"/>
      <c r="AQ891" s="47"/>
      <c r="AR891" s="47"/>
      <c r="AS891" s="47"/>
      <c r="AT891" s="47"/>
      <c r="AU891" s="47"/>
      <c r="AV891" s="47"/>
      <c r="AW891" s="47"/>
      <c r="AX891" s="47"/>
      <c r="AY891" s="47"/>
      <c r="AZ891" s="47"/>
      <c r="BA891" s="47"/>
      <c r="BB891" s="47"/>
      <c r="BC891" s="47"/>
      <c r="BD891" s="47"/>
      <c r="BE891" s="47"/>
      <c r="BF891" s="47"/>
      <c r="BG891" s="47"/>
      <c r="BH891" s="47"/>
      <c r="BI891" s="47"/>
      <c r="BJ891" s="47"/>
      <c r="BK891" s="47"/>
      <c r="BL891" s="47"/>
      <c r="BM891" s="47"/>
      <c r="BN891" s="47"/>
      <c r="BO891" s="47"/>
      <c r="BP891" s="47"/>
      <c r="BQ891" s="47"/>
      <c r="BR891" s="47"/>
      <c r="BS891" s="47"/>
      <c r="BT891" s="47"/>
      <c r="BU891" s="47"/>
      <c r="BV891" s="47"/>
      <c r="BW891" s="47"/>
      <c r="BX891" s="47"/>
      <c r="BY891" s="47"/>
      <c r="BZ891" s="47"/>
      <c r="CA891" s="47"/>
      <c r="CB891" s="47"/>
    </row>
    <row r="892" spans="2:80" ht="18.75">
      <c r="B892" s="44"/>
      <c r="C892" s="44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6"/>
      <c r="S892" s="46"/>
      <c r="T892" s="46"/>
      <c r="U892" s="46"/>
      <c r="V892" s="46"/>
      <c r="W892" s="47"/>
      <c r="X892" s="47"/>
      <c r="Y892" s="47"/>
      <c r="Z892" s="47"/>
      <c r="AA892" s="47"/>
      <c r="AB892" s="47"/>
      <c r="AC892" s="47"/>
      <c r="AD892" s="47"/>
      <c r="AE892" s="47"/>
      <c r="AF892" s="47"/>
      <c r="AG892" s="47"/>
      <c r="AH892" s="48"/>
      <c r="AI892" s="48"/>
      <c r="AJ892" s="47"/>
      <c r="AK892" s="47"/>
      <c r="AL892" s="47"/>
      <c r="AM892" s="47"/>
      <c r="AN892" s="47"/>
      <c r="AO892" s="47"/>
      <c r="AP892" s="47"/>
      <c r="AQ892" s="47"/>
      <c r="AR892" s="47"/>
      <c r="AS892" s="47"/>
      <c r="AT892" s="47"/>
      <c r="AU892" s="47"/>
      <c r="AV892" s="47"/>
      <c r="AW892" s="47"/>
      <c r="AX892" s="47"/>
      <c r="AY892" s="47"/>
      <c r="AZ892" s="47"/>
      <c r="BA892" s="47"/>
      <c r="BB892" s="47"/>
      <c r="BC892" s="47"/>
      <c r="BD892" s="47"/>
      <c r="BE892" s="47"/>
      <c r="BF892" s="47"/>
      <c r="BG892" s="47"/>
      <c r="BH892" s="47"/>
      <c r="BI892" s="47"/>
      <c r="BJ892" s="47"/>
      <c r="BK892" s="47"/>
      <c r="BL892" s="47"/>
      <c r="BM892" s="47"/>
      <c r="BN892" s="47"/>
      <c r="BO892" s="47"/>
      <c r="BP892" s="47"/>
      <c r="BQ892" s="47"/>
      <c r="BR892" s="47"/>
      <c r="BS892" s="47"/>
      <c r="BT892" s="47"/>
      <c r="BU892" s="47"/>
      <c r="BV892" s="47"/>
      <c r="BW892" s="47"/>
      <c r="BX892" s="47"/>
      <c r="BY892" s="47"/>
      <c r="BZ892" s="47"/>
      <c r="CA892" s="47"/>
      <c r="CB892" s="47"/>
    </row>
    <row r="893" spans="2:80" ht="18.75">
      <c r="B893" s="44"/>
      <c r="C893" s="44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6"/>
      <c r="S893" s="46"/>
      <c r="T893" s="46"/>
      <c r="U893" s="46"/>
      <c r="V893" s="46"/>
      <c r="W893" s="47"/>
      <c r="X893" s="47"/>
      <c r="Y893" s="47"/>
      <c r="Z893" s="47"/>
      <c r="AA893" s="47"/>
      <c r="AB893" s="47"/>
      <c r="AC893" s="47"/>
      <c r="AD893" s="47"/>
      <c r="AE893" s="47"/>
      <c r="AF893" s="47"/>
      <c r="AG893" s="47"/>
      <c r="AH893" s="48"/>
      <c r="AI893" s="48"/>
      <c r="AJ893" s="47"/>
      <c r="AK893" s="47"/>
      <c r="AL893" s="47"/>
      <c r="AM893" s="47"/>
      <c r="AN893" s="47"/>
      <c r="AO893" s="47"/>
      <c r="AP893" s="47"/>
      <c r="AQ893" s="47"/>
      <c r="AR893" s="47"/>
      <c r="AS893" s="47"/>
      <c r="AT893" s="47"/>
      <c r="AU893" s="47"/>
      <c r="AV893" s="47"/>
      <c r="AW893" s="47"/>
      <c r="AX893" s="47"/>
      <c r="AY893" s="47"/>
      <c r="AZ893" s="47"/>
      <c r="BA893" s="47"/>
      <c r="BB893" s="47"/>
      <c r="BC893" s="47"/>
      <c r="BD893" s="47"/>
      <c r="BE893" s="47"/>
      <c r="BF893" s="47"/>
      <c r="BG893" s="47"/>
      <c r="BH893" s="47"/>
      <c r="BI893" s="47"/>
      <c r="BJ893" s="47"/>
      <c r="BK893" s="47"/>
      <c r="BL893" s="47"/>
      <c r="BM893" s="47"/>
      <c r="BN893" s="47"/>
      <c r="BO893" s="47"/>
      <c r="BP893" s="47"/>
      <c r="BQ893" s="47"/>
      <c r="BR893" s="47"/>
      <c r="BS893" s="47"/>
      <c r="BT893" s="47"/>
      <c r="BU893" s="47"/>
      <c r="BV893" s="47"/>
      <c r="BW893" s="47"/>
      <c r="BX893" s="47"/>
      <c r="BY893" s="47"/>
      <c r="BZ893" s="47"/>
      <c r="CA893" s="47"/>
      <c r="CB893" s="47"/>
    </row>
    <row r="894" spans="2:80" ht="18.75">
      <c r="B894" s="44"/>
      <c r="C894" s="44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6"/>
      <c r="S894" s="46"/>
      <c r="T894" s="46"/>
      <c r="U894" s="46"/>
      <c r="V894" s="46"/>
      <c r="W894" s="47"/>
      <c r="X894" s="47"/>
      <c r="Y894" s="47"/>
      <c r="Z894" s="47"/>
      <c r="AA894" s="47"/>
      <c r="AB894" s="47"/>
      <c r="AC894" s="47"/>
      <c r="AD894" s="47"/>
      <c r="AE894" s="47"/>
      <c r="AF894" s="47"/>
      <c r="AG894" s="47"/>
      <c r="AH894" s="48"/>
      <c r="AI894" s="48"/>
      <c r="AJ894" s="47"/>
      <c r="AK894" s="47"/>
      <c r="AL894" s="47"/>
      <c r="AM894" s="47"/>
      <c r="AN894" s="47"/>
      <c r="AO894" s="47"/>
      <c r="AP894" s="47"/>
      <c r="AQ894" s="47"/>
      <c r="AR894" s="47"/>
      <c r="AS894" s="47"/>
      <c r="AT894" s="47"/>
      <c r="AU894" s="47"/>
      <c r="AV894" s="47"/>
      <c r="AW894" s="47"/>
      <c r="AX894" s="47"/>
      <c r="AY894" s="47"/>
      <c r="AZ894" s="47"/>
      <c r="BA894" s="47"/>
      <c r="BB894" s="47"/>
      <c r="BC894" s="47"/>
      <c r="BD894" s="47"/>
      <c r="BE894" s="47"/>
      <c r="BF894" s="47"/>
      <c r="BG894" s="47"/>
      <c r="BH894" s="47"/>
      <c r="BI894" s="47"/>
      <c r="BJ894" s="47"/>
      <c r="BK894" s="47"/>
      <c r="BL894" s="47"/>
      <c r="BM894" s="47"/>
      <c r="BN894" s="47"/>
      <c r="BO894" s="47"/>
      <c r="BP894" s="47"/>
      <c r="BQ894" s="47"/>
      <c r="BR894" s="47"/>
      <c r="BS894" s="47"/>
      <c r="BT894" s="47"/>
      <c r="BU894" s="47"/>
      <c r="BV894" s="47"/>
      <c r="BW894" s="47"/>
      <c r="BX894" s="47"/>
      <c r="BY894" s="47"/>
      <c r="BZ894" s="47"/>
      <c r="CA894" s="47"/>
      <c r="CB894" s="47"/>
    </row>
    <row r="895" spans="2:80" ht="18.75">
      <c r="B895" s="44"/>
      <c r="C895" s="44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6"/>
      <c r="S895" s="46"/>
      <c r="T895" s="46"/>
      <c r="U895" s="46"/>
      <c r="V895" s="46"/>
      <c r="W895" s="47"/>
      <c r="X895" s="47"/>
      <c r="Y895" s="47"/>
      <c r="Z895" s="47"/>
      <c r="AA895" s="47"/>
      <c r="AB895" s="47"/>
      <c r="AC895" s="47"/>
      <c r="AD895" s="47"/>
      <c r="AE895" s="47"/>
      <c r="AF895" s="47"/>
      <c r="AG895" s="47"/>
      <c r="AH895" s="48"/>
      <c r="AI895" s="48"/>
      <c r="AJ895" s="47"/>
      <c r="AK895" s="47"/>
      <c r="AL895" s="47"/>
      <c r="AM895" s="47"/>
      <c r="AN895" s="47"/>
      <c r="AO895" s="47"/>
      <c r="AP895" s="47"/>
      <c r="AQ895" s="47"/>
      <c r="AR895" s="47"/>
      <c r="AS895" s="47"/>
      <c r="AT895" s="47"/>
      <c r="AU895" s="47"/>
      <c r="AV895" s="47"/>
      <c r="AW895" s="47"/>
      <c r="AX895" s="47"/>
      <c r="AY895" s="47"/>
      <c r="AZ895" s="47"/>
      <c r="BA895" s="47"/>
      <c r="BB895" s="47"/>
      <c r="BC895" s="47"/>
      <c r="BD895" s="47"/>
      <c r="BE895" s="47"/>
      <c r="BF895" s="47"/>
      <c r="BG895" s="47"/>
      <c r="BH895" s="47"/>
      <c r="BI895" s="47"/>
      <c r="BJ895" s="47"/>
      <c r="BK895" s="47"/>
      <c r="BL895" s="47"/>
      <c r="BM895" s="47"/>
      <c r="BN895" s="47"/>
      <c r="BO895" s="47"/>
      <c r="BP895" s="47"/>
      <c r="BQ895" s="47"/>
      <c r="BR895" s="47"/>
      <c r="BS895" s="47"/>
      <c r="BT895" s="47"/>
      <c r="BU895" s="47"/>
      <c r="BV895" s="47"/>
      <c r="BW895" s="47"/>
      <c r="BX895" s="47"/>
      <c r="BY895" s="47"/>
      <c r="BZ895" s="47"/>
      <c r="CA895" s="47"/>
      <c r="CB895" s="47"/>
    </row>
    <row r="896" spans="2:80" ht="18.75">
      <c r="B896" s="44"/>
      <c r="C896" s="44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6"/>
      <c r="S896" s="46"/>
      <c r="T896" s="46"/>
      <c r="U896" s="46"/>
      <c r="V896" s="46"/>
      <c r="W896" s="47"/>
      <c r="X896" s="47"/>
      <c r="Y896" s="47"/>
      <c r="Z896" s="47"/>
      <c r="AA896" s="47"/>
      <c r="AB896" s="47"/>
      <c r="AC896" s="47"/>
      <c r="AD896" s="47"/>
      <c r="AE896" s="47"/>
      <c r="AF896" s="47"/>
      <c r="AG896" s="47"/>
      <c r="AH896" s="48"/>
      <c r="AI896" s="48"/>
      <c r="AJ896" s="47"/>
      <c r="AK896" s="47"/>
      <c r="AL896" s="47"/>
      <c r="AM896" s="47"/>
      <c r="AN896" s="47"/>
      <c r="AO896" s="47"/>
      <c r="AP896" s="47"/>
      <c r="AQ896" s="47"/>
      <c r="AR896" s="47"/>
      <c r="AS896" s="47"/>
      <c r="AT896" s="47"/>
      <c r="AU896" s="47"/>
      <c r="AV896" s="47"/>
      <c r="AW896" s="47"/>
      <c r="AX896" s="47"/>
      <c r="AY896" s="47"/>
      <c r="AZ896" s="47"/>
      <c r="BA896" s="47"/>
      <c r="BB896" s="47"/>
      <c r="BC896" s="47"/>
      <c r="BD896" s="47"/>
      <c r="BE896" s="47"/>
      <c r="BF896" s="47"/>
      <c r="BG896" s="47"/>
      <c r="BH896" s="47"/>
      <c r="BI896" s="47"/>
      <c r="BJ896" s="47"/>
      <c r="BK896" s="47"/>
      <c r="BL896" s="47"/>
      <c r="BM896" s="47"/>
      <c r="BN896" s="47"/>
      <c r="BO896" s="47"/>
      <c r="BP896" s="47"/>
      <c r="BQ896" s="47"/>
      <c r="BR896" s="47"/>
      <c r="BS896" s="47"/>
      <c r="BT896" s="47"/>
      <c r="BU896" s="47"/>
      <c r="BV896" s="47"/>
      <c r="BW896" s="47"/>
      <c r="BX896" s="47"/>
      <c r="BY896" s="47"/>
      <c r="BZ896" s="47"/>
      <c r="CA896" s="47"/>
      <c r="CB896" s="47"/>
    </row>
    <row r="897" spans="2:80" ht="18.75">
      <c r="B897" s="44"/>
      <c r="C897" s="44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6"/>
      <c r="S897" s="46"/>
      <c r="T897" s="46"/>
      <c r="U897" s="46"/>
      <c r="V897" s="46"/>
      <c r="W897" s="47"/>
      <c r="X897" s="47"/>
      <c r="Y897" s="47"/>
      <c r="Z897" s="47"/>
      <c r="AA897" s="47"/>
      <c r="AB897" s="47"/>
      <c r="AC897" s="47"/>
      <c r="AD897" s="47"/>
      <c r="AE897" s="47"/>
      <c r="AF897" s="47"/>
      <c r="AG897" s="47"/>
      <c r="AH897" s="48"/>
      <c r="AI897" s="48"/>
      <c r="AJ897" s="47"/>
      <c r="AK897" s="47"/>
      <c r="AL897" s="47"/>
      <c r="AM897" s="47"/>
      <c r="AN897" s="47"/>
      <c r="AO897" s="47"/>
      <c r="AP897" s="47"/>
      <c r="AQ897" s="47"/>
      <c r="AR897" s="47"/>
      <c r="AS897" s="47"/>
      <c r="AT897" s="47"/>
      <c r="AU897" s="47"/>
      <c r="AV897" s="47"/>
      <c r="AW897" s="47"/>
      <c r="AX897" s="47"/>
      <c r="AY897" s="47"/>
      <c r="AZ897" s="47"/>
      <c r="BA897" s="47"/>
      <c r="BB897" s="47"/>
      <c r="BC897" s="47"/>
      <c r="BD897" s="47"/>
      <c r="BE897" s="47"/>
      <c r="BF897" s="47"/>
      <c r="BG897" s="47"/>
      <c r="BH897" s="47"/>
      <c r="BI897" s="47"/>
      <c r="BJ897" s="47"/>
      <c r="BK897" s="47"/>
      <c r="BL897" s="47"/>
      <c r="BM897" s="47"/>
      <c r="BN897" s="47"/>
      <c r="BO897" s="47"/>
      <c r="BP897" s="47"/>
      <c r="BQ897" s="47"/>
      <c r="BR897" s="47"/>
      <c r="BS897" s="47"/>
      <c r="BT897" s="47"/>
      <c r="BU897" s="47"/>
      <c r="BV897" s="47"/>
      <c r="BW897" s="47"/>
      <c r="BX897" s="47"/>
      <c r="BY897" s="47"/>
      <c r="BZ897" s="47"/>
      <c r="CA897" s="47"/>
      <c r="CB897" s="47"/>
    </row>
    <row r="898" spans="2:80" ht="18.75">
      <c r="B898" s="44"/>
      <c r="C898" s="44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6"/>
      <c r="S898" s="46"/>
      <c r="T898" s="46"/>
      <c r="U898" s="46"/>
      <c r="V898" s="46"/>
      <c r="W898" s="47"/>
      <c r="X898" s="47"/>
      <c r="Y898" s="47"/>
      <c r="Z898" s="47"/>
      <c r="AA898" s="47"/>
      <c r="AB898" s="47"/>
      <c r="AC898" s="47"/>
      <c r="AD898" s="47"/>
      <c r="AE898" s="47"/>
      <c r="AF898" s="47"/>
      <c r="AG898" s="47"/>
      <c r="AH898" s="48"/>
      <c r="AI898" s="48"/>
      <c r="AJ898" s="47"/>
      <c r="AK898" s="47"/>
      <c r="AL898" s="47"/>
      <c r="AM898" s="47"/>
      <c r="AN898" s="47"/>
      <c r="AO898" s="47"/>
      <c r="AP898" s="47"/>
      <c r="AQ898" s="47"/>
      <c r="AR898" s="47"/>
      <c r="AS898" s="47"/>
      <c r="AT898" s="47"/>
      <c r="AU898" s="47"/>
      <c r="AV898" s="47"/>
      <c r="AW898" s="47"/>
      <c r="AX898" s="47"/>
      <c r="AY898" s="47"/>
      <c r="AZ898" s="47"/>
      <c r="BA898" s="47"/>
      <c r="BB898" s="47"/>
      <c r="BC898" s="47"/>
      <c r="BD898" s="47"/>
      <c r="BE898" s="47"/>
      <c r="BF898" s="47"/>
      <c r="BG898" s="47"/>
      <c r="BH898" s="47"/>
      <c r="BI898" s="47"/>
      <c r="BJ898" s="47"/>
      <c r="BK898" s="47"/>
      <c r="BL898" s="47"/>
      <c r="BM898" s="47"/>
      <c r="BN898" s="47"/>
      <c r="BO898" s="47"/>
      <c r="BP898" s="47"/>
      <c r="BQ898" s="47"/>
      <c r="BR898" s="47"/>
      <c r="BS898" s="47"/>
      <c r="BT898" s="47"/>
      <c r="BU898" s="47"/>
      <c r="BV898" s="47"/>
      <c r="BW898" s="47"/>
      <c r="BX898" s="47"/>
      <c r="BY898" s="47"/>
      <c r="BZ898" s="47"/>
      <c r="CA898" s="47"/>
      <c r="CB898" s="47"/>
    </row>
    <row r="899" spans="2:80" ht="18.75">
      <c r="B899" s="44"/>
      <c r="C899" s="44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6"/>
      <c r="S899" s="46"/>
      <c r="T899" s="46"/>
      <c r="U899" s="46"/>
      <c r="V899" s="46"/>
      <c r="W899" s="47"/>
      <c r="X899" s="47"/>
      <c r="Y899" s="47"/>
      <c r="Z899" s="47"/>
      <c r="AA899" s="47"/>
      <c r="AB899" s="47"/>
      <c r="AC899" s="47"/>
      <c r="AD899" s="47"/>
      <c r="AE899" s="47"/>
      <c r="AF899" s="47"/>
      <c r="AG899" s="47"/>
      <c r="AH899" s="48"/>
      <c r="AI899" s="48"/>
      <c r="AJ899" s="47"/>
      <c r="AK899" s="47"/>
      <c r="AL899" s="47"/>
      <c r="AM899" s="47"/>
      <c r="AN899" s="47"/>
      <c r="AO899" s="47"/>
      <c r="AP899" s="47"/>
      <c r="AQ899" s="47"/>
      <c r="AR899" s="47"/>
      <c r="AS899" s="47"/>
      <c r="AT899" s="47"/>
      <c r="AU899" s="47"/>
      <c r="AV899" s="47"/>
      <c r="AW899" s="47"/>
      <c r="AX899" s="47"/>
      <c r="AY899" s="47"/>
      <c r="AZ899" s="47"/>
      <c r="BA899" s="47"/>
      <c r="BB899" s="47"/>
      <c r="BC899" s="47"/>
      <c r="BD899" s="47"/>
      <c r="BE899" s="47"/>
      <c r="BF899" s="47"/>
      <c r="BG899" s="47"/>
      <c r="BH899" s="47"/>
      <c r="BI899" s="47"/>
      <c r="BJ899" s="47"/>
      <c r="BK899" s="47"/>
      <c r="BL899" s="47"/>
      <c r="BM899" s="47"/>
      <c r="BN899" s="47"/>
      <c r="BO899" s="47"/>
      <c r="BP899" s="47"/>
      <c r="BQ899" s="47"/>
      <c r="BR899" s="47"/>
      <c r="BS899" s="47"/>
      <c r="BT899" s="47"/>
      <c r="BU899" s="47"/>
      <c r="BV899" s="47"/>
      <c r="BW899" s="47"/>
      <c r="BX899" s="47"/>
      <c r="BY899" s="47"/>
      <c r="BZ899" s="47"/>
      <c r="CA899" s="47"/>
      <c r="CB899" s="47"/>
    </row>
    <row r="900" spans="2:80" ht="18.75">
      <c r="B900" s="44"/>
      <c r="C900" s="44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6"/>
      <c r="S900" s="46"/>
      <c r="T900" s="46"/>
      <c r="U900" s="46"/>
      <c r="V900" s="46"/>
      <c r="W900" s="47"/>
      <c r="X900" s="47"/>
      <c r="Y900" s="47"/>
      <c r="Z900" s="47"/>
      <c r="AA900" s="47"/>
      <c r="AB900" s="47"/>
      <c r="AC900" s="47"/>
      <c r="AD900" s="47"/>
      <c r="AE900" s="47"/>
      <c r="AF900" s="47"/>
      <c r="AG900" s="47"/>
      <c r="AH900" s="48"/>
      <c r="AI900" s="48"/>
      <c r="AJ900" s="47"/>
      <c r="AK900" s="47"/>
      <c r="AL900" s="47"/>
      <c r="AM900" s="47"/>
      <c r="AN900" s="47"/>
      <c r="AO900" s="47"/>
      <c r="AP900" s="47"/>
      <c r="AQ900" s="47"/>
      <c r="AR900" s="47"/>
      <c r="AS900" s="47"/>
      <c r="AT900" s="47"/>
      <c r="AU900" s="47"/>
      <c r="AV900" s="47"/>
      <c r="AW900" s="47"/>
      <c r="AX900" s="47"/>
      <c r="AY900" s="47"/>
      <c r="AZ900" s="47"/>
      <c r="BA900" s="47"/>
      <c r="BB900" s="47"/>
      <c r="BC900" s="47"/>
      <c r="BD900" s="47"/>
      <c r="BE900" s="47"/>
      <c r="BF900" s="47"/>
      <c r="BG900" s="47"/>
      <c r="BH900" s="47"/>
      <c r="BI900" s="47"/>
      <c r="BJ900" s="47"/>
      <c r="BK900" s="47"/>
      <c r="BL900" s="47"/>
      <c r="BM900" s="47"/>
      <c r="BN900" s="47"/>
      <c r="BO900" s="47"/>
      <c r="BP900" s="47"/>
      <c r="BQ900" s="47"/>
      <c r="BR900" s="47"/>
      <c r="BS900" s="47"/>
      <c r="BT900" s="47"/>
      <c r="BU900" s="47"/>
      <c r="BV900" s="47"/>
      <c r="BW900" s="47"/>
      <c r="BX900" s="47"/>
      <c r="BY900" s="47"/>
      <c r="BZ900" s="47"/>
      <c r="CA900" s="47"/>
      <c r="CB900" s="47"/>
    </row>
    <row r="901" spans="2:80" ht="18.75">
      <c r="B901" s="44"/>
      <c r="C901" s="44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6"/>
      <c r="S901" s="46"/>
      <c r="T901" s="46"/>
      <c r="U901" s="46"/>
      <c r="V901" s="46"/>
      <c r="W901" s="47"/>
      <c r="X901" s="47"/>
      <c r="Y901" s="47"/>
      <c r="Z901" s="47"/>
      <c r="AA901" s="47"/>
      <c r="AB901" s="47"/>
      <c r="AC901" s="47"/>
      <c r="AD901" s="47"/>
      <c r="AE901" s="47"/>
      <c r="AF901" s="47"/>
      <c r="AG901" s="47"/>
      <c r="AH901" s="48"/>
      <c r="AI901" s="48"/>
      <c r="AJ901" s="47"/>
      <c r="AK901" s="47"/>
      <c r="AL901" s="47"/>
      <c r="AM901" s="47"/>
      <c r="AN901" s="47"/>
      <c r="AO901" s="47"/>
      <c r="AP901" s="47"/>
      <c r="AQ901" s="47"/>
      <c r="AR901" s="47"/>
      <c r="AS901" s="47"/>
      <c r="AT901" s="47"/>
      <c r="AU901" s="47"/>
      <c r="AV901" s="47"/>
      <c r="AW901" s="47"/>
      <c r="AX901" s="47"/>
      <c r="AY901" s="47"/>
      <c r="AZ901" s="47"/>
      <c r="BA901" s="47"/>
      <c r="BB901" s="47"/>
      <c r="BC901" s="47"/>
      <c r="BD901" s="47"/>
      <c r="BE901" s="47"/>
      <c r="BF901" s="47"/>
      <c r="BG901" s="47"/>
      <c r="BH901" s="47"/>
      <c r="BI901" s="47"/>
      <c r="BJ901" s="47"/>
      <c r="BK901" s="47"/>
      <c r="BL901" s="47"/>
      <c r="BM901" s="47"/>
      <c r="BN901" s="47"/>
      <c r="BO901" s="47"/>
      <c r="BP901" s="47"/>
      <c r="BQ901" s="47"/>
      <c r="BR901" s="47"/>
      <c r="BS901" s="47"/>
      <c r="BT901" s="47"/>
      <c r="BU901" s="47"/>
      <c r="BV901" s="47"/>
      <c r="BW901" s="47"/>
      <c r="BX901" s="47"/>
      <c r="BY901" s="47"/>
      <c r="BZ901" s="47"/>
      <c r="CA901" s="47"/>
      <c r="CB901" s="47"/>
    </row>
    <row r="902" spans="2:80" ht="18.75">
      <c r="B902" s="44"/>
      <c r="C902" s="44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6"/>
      <c r="S902" s="46"/>
      <c r="T902" s="46"/>
      <c r="U902" s="46"/>
      <c r="V902" s="46"/>
      <c r="W902" s="47"/>
      <c r="X902" s="47"/>
      <c r="Y902" s="47"/>
      <c r="Z902" s="47"/>
      <c r="AA902" s="47"/>
      <c r="AB902" s="47"/>
      <c r="AC902" s="47"/>
      <c r="AD902" s="47"/>
      <c r="AE902" s="47"/>
      <c r="AF902" s="47"/>
      <c r="AG902" s="47"/>
      <c r="AH902" s="48"/>
      <c r="AI902" s="48"/>
      <c r="AJ902" s="47"/>
      <c r="AK902" s="47"/>
      <c r="AL902" s="47"/>
      <c r="AM902" s="47"/>
      <c r="AN902" s="47"/>
      <c r="AO902" s="47"/>
      <c r="AP902" s="47"/>
      <c r="AQ902" s="47"/>
      <c r="AR902" s="47"/>
      <c r="AS902" s="47"/>
      <c r="AT902" s="47"/>
      <c r="AU902" s="47"/>
      <c r="AV902" s="47"/>
      <c r="AW902" s="47"/>
      <c r="AX902" s="47"/>
      <c r="AY902" s="47"/>
      <c r="AZ902" s="47"/>
      <c r="BA902" s="47"/>
      <c r="BB902" s="47"/>
      <c r="BC902" s="47"/>
      <c r="BD902" s="47"/>
      <c r="BE902" s="47"/>
      <c r="BF902" s="47"/>
      <c r="BG902" s="47"/>
      <c r="BH902" s="47"/>
      <c r="BI902" s="47"/>
      <c r="BJ902" s="47"/>
      <c r="BK902" s="47"/>
      <c r="BL902" s="47"/>
      <c r="BM902" s="47"/>
      <c r="BN902" s="47"/>
      <c r="BO902" s="47"/>
      <c r="BP902" s="47"/>
      <c r="BQ902" s="47"/>
      <c r="BR902" s="47"/>
      <c r="BS902" s="47"/>
      <c r="BT902" s="47"/>
      <c r="BU902" s="47"/>
      <c r="BV902" s="47"/>
      <c r="BW902" s="47"/>
      <c r="BX902" s="47"/>
      <c r="BY902" s="47"/>
      <c r="BZ902" s="47"/>
      <c r="CA902" s="47"/>
      <c r="CB902" s="47"/>
    </row>
    <row r="903" spans="2:80" ht="18.75">
      <c r="B903" s="44"/>
      <c r="C903" s="44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6"/>
      <c r="S903" s="46"/>
      <c r="T903" s="46"/>
      <c r="U903" s="46"/>
      <c r="V903" s="46"/>
      <c r="W903" s="47"/>
      <c r="X903" s="47"/>
      <c r="Y903" s="47"/>
      <c r="Z903" s="47"/>
      <c r="AA903" s="47"/>
      <c r="AB903" s="47"/>
      <c r="AC903" s="47"/>
      <c r="AD903" s="47"/>
      <c r="AE903" s="47"/>
      <c r="AF903" s="47"/>
      <c r="AG903" s="47"/>
      <c r="AH903" s="48"/>
      <c r="AI903" s="48"/>
      <c r="AJ903" s="47"/>
      <c r="AK903" s="47"/>
      <c r="AL903" s="47"/>
      <c r="AM903" s="47"/>
      <c r="AN903" s="47"/>
      <c r="AO903" s="47"/>
      <c r="AP903" s="47"/>
      <c r="AQ903" s="47"/>
      <c r="AR903" s="47"/>
      <c r="AS903" s="47"/>
      <c r="AT903" s="47"/>
      <c r="AU903" s="47"/>
      <c r="AV903" s="47"/>
      <c r="AW903" s="47"/>
      <c r="AX903" s="47"/>
      <c r="AY903" s="47"/>
      <c r="AZ903" s="47"/>
      <c r="BA903" s="47"/>
      <c r="BB903" s="47"/>
      <c r="BC903" s="47"/>
      <c r="BD903" s="47"/>
      <c r="BE903" s="47"/>
      <c r="BF903" s="47"/>
      <c r="BG903" s="47"/>
      <c r="BH903" s="47"/>
      <c r="BI903" s="47"/>
      <c r="BJ903" s="47"/>
      <c r="BK903" s="47"/>
      <c r="BL903" s="47"/>
      <c r="BM903" s="47"/>
      <c r="BN903" s="47"/>
      <c r="BO903" s="47"/>
      <c r="BP903" s="47"/>
      <c r="BQ903" s="47"/>
      <c r="BR903" s="47"/>
      <c r="BS903" s="47"/>
      <c r="BT903" s="47"/>
      <c r="BU903" s="47"/>
      <c r="BV903" s="47"/>
      <c r="BW903" s="47"/>
      <c r="BX903" s="47"/>
      <c r="BY903" s="47"/>
      <c r="BZ903" s="47"/>
      <c r="CA903" s="47"/>
      <c r="CB903" s="47"/>
    </row>
    <row r="904" spans="2:80" ht="18.75">
      <c r="B904" s="44"/>
      <c r="C904" s="44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6"/>
      <c r="S904" s="46"/>
      <c r="T904" s="46"/>
      <c r="U904" s="46"/>
      <c r="V904" s="46"/>
      <c r="W904" s="47"/>
      <c r="X904" s="47"/>
      <c r="Y904" s="47"/>
      <c r="Z904" s="47"/>
      <c r="AA904" s="47"/>
      <c r="AB904" s="47"/>
      <c r="AC904" s="47"/>
      <c r="AD904" s="47"/>
      <c r="AE904" s="47"/>
      <c r="AF904" s="47"/>
      <c r="AG904" s="47"/>
      <c r="AH904" s="48"/>
      <c r="AI904" s="48"/>
      <c r="AJ904" s="47"/>
      <c r="AK904" s="47"/>
      <c r="AL904" s="47"/>
      <c r="AM904" s="47"/>
      <c r="AN904" s="47"/>
      <c r="AO904" s="47"/>
      <c r="AP904" s="47"/>
      <c r="AQ904" s="47"/>
      <c r="AR904" s="47"/>
      <c r="AS904" s="47"/>
      <c r="AT904" s="47"/>
      <c r="AU904" s="47"/>
      <c r="AV904" s="47"/>
      <c r="AW904" s="47"/>
      <c r="AX904" s="47"/>
      <c r="AY904" s="47"/>
      <c r="AZ904" s="47"/>
      <c r="BA904" s="47"/>
      <c r="BB904" s="47"/>
      <c r="BC904" s="47"/>
      <c r="BD904" s="47"/>
      <c r="BE904" s="47"/>
      <c r="BF904" s="47"/>
      <c r="BG904" s="47"/>
      <c r="BH904" s="47"/>
      <c r="BI904" s="47"/>
      <c r="BJ904" s="47"/>
      <c r="BK904" s="47"/>
      <c r="BL904" s="47"/>
      <c r="BM904" s="47"/>
      <c r="BN904" s="47"/>
      <c r="BO904" s="47"/>
      <c r="BP904" s="47"/>
      <c r="BQ904" s="47"/>
      <c r="BR904" s="47"/>
      <c r="BS904" s="47"/>
      <c r="BT904" s="47"/>
      <c r="BU904" s="47"/>
      <c r="BV904" s="47"/>
      <c r="BW904" s="47"/>
      <c r="BX904" s="47"/>
      <c r="BY904" s="47"/>
      <c r="BZ904" s="47"/>
      <c r="CA904" s="47"/>
      <c r="CB904" s="47"/>
    </row>
    <row r="905" spans="2:80" ht="18.75">
      <c r="B905" s="44"/>
      <c r="C905" s="44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6"/>
      <c r="S905" s="46"/>
      <c r="T905" s="46"/>
      <c r="U905" s="46"/>
      <c r="V905" s="46"/>
      <c r="W905" s="47"/>
      <c r="X905" s="47"/>
      <c r="Y905" s="47"/>
      <c r="Z905" s="47"/>
      <c r="AA905" s="47"/>
      <c r="AB905" s="47"/>
      <c r="AC905" s="47"/>
      <c r="AD905" s="47"/>
      <c r="AE905" s="47"/>
      <c r="AF905" s="47"/>
      <c r="AG905" s="47"/>
      <c r="AH905" s="48"/>
      <c r="AI905" s="48"/>
      <c r="AJ905" s="47"/>
      <c r="AK905" s="47"/>
      <c r="AL905" s="47"/>
      <c r="AM905" s="47"/>
      <c r="AN905" s="47"/>
      <c r="AO905" s="47"/>
      <c r="AP905" s="47"/>
      <c r="AQ905" s="47"/>
      <c r="AR905" s="47"/>
      <c r="AS905" s="47"/>
      <c r="AT905" s="47"/>
      <c r="AU905" s="47"/>
      <c r="AV905" s="47"/>
      <c r="AW905" s="47"/>
      <c r="AX905" s="47"/>
      <c r="AY905" s="47"/>
      <c r="AZ905" s="47"/>
      <c r="BA905" s="47"/>
      <c r="BB905" s="47"/>
      <c r="BC905" s="47"/>
      <c r="BD905" s="47"/>
      <c r="BE905" s="47"/>
      <c r="BF905" s="47"/>
      <c r="BG905" s="47"/>
      <c r="BH905" s="47"/>
      <c r="BI905" s="47"/>
      <c r="BJ905" s="47"/>
      <c r="BK905" s="47"/>
      <c r="BL905" s="47"/>
      <c r="BM905" s="47"/>
      <c r="BN905" s="47"/>
      <c r="BO905" s="47"/>
      <c r="BP905" s="47"/>
      <c r="BQ905" s="47"/>
      <c r="BR905" s="47"/>
      <c r="BS905" s="47"/>
      <c r="BT905" s="47"/>
      <c r="BU905" s="47"/>
      <c r="BV905" s="47"/>
      <c r="BW905" s="47"/>
      <c r="BX905" s="47"/>
      <c r="BY905" s="47"/>
      <c r="BZ905" s="47"/>
      <c r="CA905" s="47"/>
      <c r="CB905" s="47"/>
    </row>
    <row r="906" spans="2:80" ht="18.75">
      <c r="B906" s="44"/>
      <c r="C906" s="44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6"/>
      <c r="S906" s="46"/>
      <c r="T906" s="46"/>
      <c r="U906" s="46"/>
      <c r="V906" s="46"/>
      <c r="W906" s="47"/>
      <c r="X906" s="47"/>
      <c r="Y906" s="47"/>
      <c r="Z906" s="47"/>
      <c r="AA906" s="47"/>
      <c r="AB906" s="47"/>
      <c r="AC906" s="47"/>
      <c r="AD906" s="47"/>
      <c r="AE906" s="47"/>
      <c r="AF906" s="47"/>
      <c r="AG906" s="47"/>
      <c r="AH906" s="48"/>
      <c r="AI906" s="48"/>
      <c r="AJ906" s="47"/>
      <c r="AK906" s="47"/>
      <c r="AL906" s="47"/>
      <c r="AM906" s="47"/>
      <c r="AN906" s="47"/>
      <c r="AO906" s="47"/>
      <c r="AP906" s="47"/>
      <c r="AQ906" s="47"/>
      <c r="AR906" s="47"/>
      <c r="AS906" s="47"/>
      <c r="AT906" s="47"/>
      <c r="AU906" s="47"/>
      <c r="AV906" s="47"/>
      <c r="AW906" s="47"/>
      <c r="AX906" s="47"/>
      <c r="AY906" s="47"/>
      <c r="AZ906" s="47"/>
      <c r="BA906" s="47"/>
      <c r="BB906" s="47"/>
      <c r="BC906" s="47"/>
      <c r="BD906" s="47"/>
      <c r="BE906" s="47"/>
      <c r="BF906" s="47"/>
      <c r="BG906" s="47"/>
      <c r="BH906" s="47"/>
      <c r="BI906" s="47"/>
      <c r="BJ906" s="47"/>
      <c r="BK906" s="47"/>
      <c r="BL906" s="47"/>
      <c r="BM906" s="47"/>
      <c r="BN906" s="47"/>
      <c r="BO906" s="47"/>
      <c r="BP906" s="47"/>
      <c r="BQ906" s="47"/>
      <c r="BR906" s="47"/>
      <c r="BS906" s="47"/>
      <c r="BT906" s="47"/>
      <c r="BU906" s="47"/>
      <c r="BV906" s="47"/>
      <c r="BW906" s="47"/>
      <c r="BX906" s="47"/>
      <c r="BY906" s="47"/>
      <c r="BZ906" s="47"/>
      <c r="CA906" s="47"/>
      <c r="CB906" s="47"/>
    </row>
    <row r="907" spans="2:80" ht="18.75">
      <c r="B907" s="44"/>
      <c r="C907" s="44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6"/>
      <c r="S907" s="46"/>
      <c r="T907" s="46"/>
      <c r="U907" s="46"/>
      <c r="V907" s="46"/>
      <c r="W907" s="47"/>
      <c r="X907" s="47"/>
      <c r="Y907" s="47"/>
      <c r="Z907" s="47"/>
      <c r="AA907" s="47"/>
      <c r="AB907" s="47"/>
      <c r="AC907" s="47"/>
      <c r="AD907" s="47"/>
      <c r="AE907" s="47"/>
      <c r="AF907" s="47"/>
      <c r="AG907" s="47"/>
      <c r="AH907" s="48"/>
      <c r="AI907" s="48"/>
      <c r="AJ907" s="47"/>
      <c r="AK907" s="47"/>
      <c r="AL907" s="47"/>
      <c r="AM907" s="47"/>
      <c r="AN907" s="47"/>
      <c r="AO907" s="47"/>
      <c r="AP907" s="47"/>
      <c r="AQ907" s="47"/>
      <c r="AR907" s="47"/>
      <c r="AS907" s="47"/>
      <c r="AT907" s="47"/>
      <c r="AU907" s="47"/>
      <c r="AV907" s="47"/>
      <c r="AW907" s="47"/>
      <c r="AX907" s="47"/>
      <c r="AY907" s="47"/>
      <c r="AZ907" s="47"/>
      <c r="BA907" s="47"/>
      <c r="BB907" s="47"/>
      <c r="BC907" s="47"/>
      <c r="BD907" s="47"/>
      <c r="BE907" s="47"/>
      <c r="BF907" s="47"/>
      <c r="BG907" s="47"/>
      <c r="BH907" s="47"/>
      <c r="BI907" s="47"/>
      <c r="BJ907" s="47"/>
      <c r="BK907" s="47"/>
      <c r="BL907" s="47"/>
      <c r="BM907" s="47"/>
      <c r="BN907" s="47"/>
      <c r="BO907" s="47"/>
      <c r="BP907" s="47"/>
      <c r="BQ907" s="47"/>
      <c r="BR907" s="47"/>
      <c r="BS907" s="47"/>
      <c r="BT907" s="47"/>
      <c r="BU907" s="47"/>
      <c r="BV907" s="47"/>
      <c r="BW907" s="47"/>
      <c r="BX907" s="47"/>
      <c r="BY907" s="47"/>
      <c r="BZ907" s="47"/>
      <c r="CA907" s="47"/>
      <c r="CB907" s="47"/>
    </row>
    <row r="908" spans="2:80" ht="18.75">
      <c r="B908" s="44"/>
      <c r="C908" s="44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6"/>
      <c r="S908" s="46"/>
      <c r="T908" s="46"/>
      <c r="U908" s="46"/>
      <c r="V908" s="46"/>
      <c r="W908" s="47"/>
      <c r="X908" s="47"/>
      <c r="Y908" s="47"/>
      <c r="Z908" s="47"/>
      <c r="AA908" s="47"/>
      <c r="AB908" s="47"/>
      <c r="AC908" s="47"/>
      <c r="AD908" s="47"/>
      <c r="AE908" s="47"/>
      <c r="AF908" s="47"/>
      <c r="AG908" s="47"/>
      <c r="AH908" s="48"/>
      <c r="AI908" s="48"/>
      <c r="AJ908" s="47"/>
      <c r="AK908" s="47"/>
      <c r="AL908" s="47"/>
      <c r="AM908" s="47"/>
      <c r="AN908" s="47"/>
      <c r="AO908" s="47"/>
      <c r="AP908" s="47"/>
      <c r="AQ908" s="47"/>
      <c r="AR908" s="47"/>
      <c r="AS908" s="47"/>
      <c r="AT908" s="47"/>
      <c r="AU908" s="47"/>
      <c r="AV908" s="47"/>
      <c r="AW908" s="47"/>
      <c r="AX908" s="47"/>
      <c r="AY908" s="47"/>
      <c r="AZ908" s="47"/>
      <c r="BA908" s="47"/>
      <c r="BB908" s="47"/>
      <c r="BC908" s="47"/>
      <c r="BD908" s="47"/>
      <c r="BE908" s="47"/>
      <c r="BF908" s="47"/>
      <c r="BG908" s="47"/>
      <c r="BH908" s="47"/>
      <c r="BI908" s="47"/>
      <c r="BJ908" s="47"/>
      <c r="BK908" s="47"/>
      <c r="BL908" s="47"/>
      <c r="BM908" s="47"/>
      <c r="BN908" s="47"/>
      <c r="BO908" s="47"/>
      <c r="BP908" s="47"/>
      <c r="BQ908" s="47"/>
      <c r="BR908" s="47"/>
      <c r="BS908" s="47"/>
      <c r="BT908" s="47"/>
      <c r="BU908" s="47"/>
      <c r="BV908" s="47"/>
      <c r="BW908" s="47"/>
      <c r="BX908" s="47"/>
      <c r="BY908" s="47"/>
      <c r="BZ908" s="47"/>
      <c r="CA908" s="47"/>
      <c r="CB908" s="47"/>
    </row>
    <row r="909" spans="2:80" ht="18.75">
      <c r="B909" s="44"/>
      <c r="C909" s="44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6"/>
      <c r="S909" s="46"/>
      <c r="T909" s="46"/>
      <c r="U909" s="46"/>
      <c r="V909" s="46"/>
      <c r="W909" s="47"/>
      <c r="X909" s="47"/>
      <c r="Y909" s="47"/>
      <c r="Z909" s="47"/>
      <c r="AA909" s="47"/>
      <c r="AB909" s="47"/>
      <c r="AC909" s="47"/>
      <c r="AD909" s="47"/>
      <c r="AE909" s="47"/>
      <c r="AF909" s="47"/>
      <c r="AG909" s="47"/>
      <c r="AH909" s="48"/>
      <c r="AI909" s="48"/>
      <c r="AJ909" s="47"/>
      <c r="AK909" s="47"/>
      <c r="AL909" s="47"/>
      <c r="AM909" s="47"/>
      <c r="AN909" s="47"/>
      <c r="AO909" s="47"/>
      <c r="AP909" s="47"/>
      <c r="AQ909" s="47"/>
      <c r="AR909" s="47"/>
      <c r="AS909" s="47"/>
      <c r="AT909" s="47"/>
      <c r="AU909" s="47"/>
      <c r="AV909" s="47"/>
      <c r="AW909" s="47"/>
      <c r="AX909" s="47"/>
      <c r="AY909" s="47"/>
      <c r="AZ909" s="47"/>
      <c r="BA909" s="47"/>
      <c r="BB909" s="47"/>
      <c r="BC909" s="47"/>
      <c r="BD909" s="47"/>
      <c r="BE909" s="47"/>
      <c r="BF909" s="47"/>
      <c r="BG909" s="47"/>
      <c r="BH909" s="47"/>
      <c r="BI909" s="47"/>
      <c r="BJ909" s="47"/>
      <c r="BK909" s="47"/>
      <c r="BL909" s="47"/>
      <c r="BM909" s="47"/>
      <c r="BN909" s="47"/>
      <c r="BO909" s="47"/>
      <c r="BP909" s="47"/>
      <c r="BQ909" s="47"/>
      <c r="BR909" s="47"/>
      <c r="BS909" s="47"/>
      <c r="BT909" s="47"/>
      <c r="BU909" s="47"/>
      <c r="BV909" s="47"/>
      <c r="BW909" s="47"/>
      <c r="BX909" s="47"/>
      <c r="BY909" s="47"/>
      <c r="BZ909" s="47"/>
      <c r="CA909" s="47"/>
      <c r="CB909" s="47"/>
    </row>
    <row r="910" spans="2:80" ht="18.75">
      <c r="B910" s="44"/>
      <c r="C910" s="44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6"/>
      <c r="S910" s="46"/>
      <c r="T910" s="46"/>
      <c r="U910" s="46"/>
      <c r="V910" s="46"/>
      <c r="W910" s="47"/>
      <c r="X910" s="47"/>
      <c r="Y910" s="47"/>
      <c r="Z910" s="47"/>
      <c r="AA910" s="47"/>
      <c r="AB910" s="47"/>
      <c r="AC910" s="47"/>
      <c r="AD910" s="47"/>
      <c r="AE910" s="47"/>
      <c r="AF910" s="47"/>
      <c r="AG910" s="47"/>
      <c r="AH910" s="48"/>
      <c r="AI910" s="48"/>
      <c r="AJ910" s="47"/>
      <c r="AK910" s="47"/>
      <c r="AL910" s="47"/>
      <c r="AM910" s="47"/>
      <c r="AN910" s="47"/>
      <c r="AO910" s="47"/>
      <c r="AP910" s="47"/>
      <c r="AQ910" s="47"/>
      <c r="AR910" s="47"/>
      <c r="AS910" s="47"/>
      <c r="AT910" s="47"/>
      <c r="AU910" s="47"/>
      <c r="AV910" s="47"/>
      <c r="AW910" s="47"/>
      <c r="AX910" s="47"/>
      <c r="AY910" s="47"/>
      <c r="AZ910" s="47"/>
      <c r="BA910" s="47"/>
      <c r="BB910" s="47"/>
      <c r="BC910" s="47"/>
      <c r="BD910" s="47"/>
      <c r="BE910" s="47"/>
      <c r="BF910" s="47"/>
      <c r="BG910" s="47"/>
      <c r="BH910" s="47"/>
      <c r="BI910" s="47"/>
      <c r="BJ910" s="47"/>
      <c r="BK910" s="47"/>
      <c r="BL910" s="47"/>
      <c r="BM910" s="47"/>
      <c r="BN910" s="47"/>
      <c r="BO910" s="47"/>
      <c r="BP910" s="47"/>
      <c r="BQ910" s="47"/>
      <c r="BR910" s="47"/>
      <c r="BS910" s="47"/>
      <c r="BT910" s="47"/>
      <c r="BU910" s="47"/>
      <c r="BV910" s="47"/>
      <c r="BW910" s="47"/>
      <c r="BX910" s="47"/>
      <c r="BY910" s="47"/>
      <c r="BZ910" s="47"/>
      <c r="CA910" s="47"/>
      <c r="CB910" s="47"/>
    </row>
    <row r="911" spans="2:80" ht="18.75">
      <c r="B911" s="44"/>
      <c r="C911" s="44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6"/>
      <c r="S911" s="46"/>
      <c r="T911" s="46"/>
      <c r="U911" s="46"/>
      <c r="V911" s="46"/>
      <c r="W911" s="47"/>
      <c r="X911" s="47"/>
      <c r="Y911" s="47"/>
      <c r="Z911" s="47"/>
      <c r="AA911" s="47"/>
      <c r="AB911" s="47"/>
      <c r="AC911" s="47"/>
      <c r="AD911" s="47"/>
      <c r="AE911" s="47"/>
      <c r="AF911" s="47"/>
      <c r="AG911" s="47"/>
      <c r="AH911" s="48"/>
      <c r="AI911" s="48"/>
      <c r="AJ911" s="47"/>
      <c r="AK911" s="47"/>
      <c r="AL911" s="47"/>
      <c r="AM911" s="47"/>
      <c r="AN911" s="47"/>
      <c r="AO911" s="47"/>
      <c r="AP911" s="47"/>
      <c r="AQ911" s="47"/>
      <c r="AR911" s="47"/>
      <c r="AS911" s="47"/>
      <c r="AT911" s="47"/>
      <c r="AU911" s="47"/>
      <c r="AV911" s="47"/>
      <c r="AW911" s="47"/>
      <c r="AX911" s="47"/>
      <c r="AY911" s="47"/>
      <c r="AZ911" s="47"/>
      <c r="BA911" s="47"/>
      <c r="BB911" s="47"/>
      <c r="BC911" s="47"/>
      <c r="BD911" s="47"/>
      <c r="BE911" s="47"/>
      <c r="BF911" s="47"/>
      <c r="BG911" s="47"/>
      <c r="BH911" s="47"/>
      <c r="BI911" s="47"/>
      <c r="BJ911" s="47"/>
      <c r="BK911" s="47"/>
      <c r="BL911" s="47"/>
      <c r="BM911" s="47"/>
      <c r="BN911" s="47"/>
      <c r="BO911" s="47"/>
      <c r="BP911" s="47"/>
      <c r="BQ911" s="47"/>
      <c r="BR911" s="47"/>
      <c r="BS911" s="47"/>
      <c r="BT911" s="47"/>
      <c r="BU911" s="47"/>
      <c r="BV911" s="47"/>
      <c r="BW911" s="47"/>
      <c r="BX911" s="47"/>
      <c r="BY911" s="47"/>
      <c r="BZ911" s="47"/>
      <c r="CA911" s="47"/>
      <c r="CB911" s="47"/>
    </row>
    <row r="912" spans="2:80" ht="18.75">
      <c r="B912" s="44"/>
      <c r="C912" s="44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6"/>
      <c r="S912" s="46"/>
      <c r="T912" s="46"/>
      <c r="U912" s="46"/>
      <c r="V912" s="46"/>
      <c r="W912" s="47"/>
      <c r="X912" s="47"/>
      <c r="Y912" s="47"/>
      <c r="Z912" s="47"/>
      <c r="AA912" s="47"/>
      <c r="AB912" s="47"/>
      <c r="AC912" s="47"/>
      <c r="AD912" s="47"/>
      <c r="AE912" s="47"/>
      <c r="AF912" s="47"/>
      <c r="AG912" s="47"/>
      <c r="AH912" s="48"/>
      <c r="AI912" s="48"/>
      <c r="AJ912" s="47"/>
      <c r="AK912" s="47"/>
      <c r="AL912" s="47"/>
      <c r="AM912" s="47"/>
      <c r="AN912" s="47"/>
      <c r="AO912" s="47"/>
      <c r="AP912" s="47"/>
      <c r="AQ912" s="47"/>
      <c r="AR912" s="47"/>
      <c r="AS912" s="47"/>
      <c r="AT912" s="47"/>
      <c r="AU912" s="47"/>
      <c r="AV912" s="47"/>
      <c r="AW912" s="47"/>
      <c r="AX912" s="47"/>
      <c r="AY912" s="47"/>
      <c r="AZ912" s="47"/>
      <c r="BA912" s="47"/>
      <c r="BB912" s="47"/>
      <c r="BC912" s="47"/>
      <c r="BD912" s="47"/>
      <c r="BE912" s="47"/>
      <c r="BF912" s="47"/>
      <c r="BG912" s="47"/>
      <c r="BH912" s="47"/>
      <c r="BI912" s="47"/>
      <c r="BJ912" s="47"/>
      <c r="BK912" s="47"/>
      <c r="BL912" s="47"/>
      <c r="BM912" s="47"/>
      <c r="BN912" s="47"/>
      <c r="BO912" s="47"/>
      <c r="BP912" s="47"/>
      <c r="BQ912" s="47"/>
      <c r="BR912" s="47"/>
      <c r="BS912" s="47"/>
      <c r="BT912" s="47"/>
      <c r="BU912" s="47"/>
      <c r="BV912" s="47"/>
      <c r="BW912" s="47"/>
      <c r="BX912" s="47"/>
      <c r="BY912" s="47"/>
      <c r="BZ912" s="47"/>
      <c r="CA912" s="47"/>
      <c r="CB912" s="47"/>
    </row>
    <row r="913" spans="2:80" ht="18.75">
      <c r="B913" s="44"/>
      <c r="C913" s="44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6"/>
      <c r="S913" s="46"/>
      <c r="T913" s="46"/>
      <c r="U913" s="46"/>
      <c r="V913" s="46"/>
      <c r="W913" s="47"/>
      <c r="X913" s="47"/>
      <c r="Y913" s="47"/>
      <c r="Z913" s="47"/>
      <c r="AA913" s="47"/>
      <c r="AB913" s="47"/>
      <c r="AC913" s="47"/>
      <c r="AD913" s="47"/>
      <c r="AE913" s="47"/>
      <c r="AF913" s="47"/>
      <c r="AG913" s="47"/>
      <c r="AH913" s="48"/>
      <c r="AI913" s="48"/>
      <c r="AJ913" s="47"/>
      <c r="AK913" s="47"/>
      <c r="AL913" s="47"/>
      <c r="AM913" s="47"/>
      <c r="AN913" s="47"/>
      <c r="AO913" s="47"/>
      <c r="AP913" s="47"/>
      <c r="AQ913" s="47"/>
      <c r="AR913" s="47"/>
      <c r="AS913" s="47"/>
      <c r="AT913" s="47"/>
      <c r="AU913" s="47"/>
      <c r="AV913" s="47"/>
      <c r="AW913" s="47"/>
      <c r="AX913" s="47"/>
      <c r="AY913" s="47"/>
      <c r="AZ913" s="47"/>
      <c r="BA913" s="47"/>
      <c r="BB913" s="47"/>
      <c r="BC913" s="47"/>
      <c r="BD913" s="47"/>
      <c r="BE913" s="47"/>
      <c r="BF913" s="47"/>
      <c r="BG913" s="47"/>
      <c r="BH913" s="47"/>
      <c r="BI913" s="47"/>
      <c r="BJ913" s="47"/>
      <c r="BK913" s="47"/>
      <c r="BL913" s="47"/>
      <c r="BM913" s="47"/>
      <c r="BN913" s="47"/>
      <c r="BO913" s="47"/>
      <c r="BP913" s="47"/>
      <c r="BQ913" s="47"/>
      <c r="BR913" s="47"/>
      <c r="BS913" s="47"/>
      <c r="BT913" s="47"/>
      <c r="BU913" s="47"/>
      <c r="BV913" s="47"/>
      <c r="BW913" s="47"/>
      <c r="BX913" s="47"/>
      <c r="BY913" s="47"/>
      <c r="BZ913" s="47"/>
      <c r="CA913" s="47"/>
      <c r="CB913" s="47"/>
    </row>
    <row r="914" spans="2:80" ht="18.75">
      <c r="B914" s="44"/>
      <c r="C914" s="44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6"/>
      <c r="S914" s="46"/>
      <c r="T914" s="46"/>
      <c r="U914" s="46"/>
      <c r="V914" s="46"/>
      <c r="W914" s="47"/>
      <c r="X914" s="47"/>
      <c r="Y914" s="47"/>
      <c r="Z914" s="47"/>
      <c r="AA914" s="47"/>
      <c r="AB914" s="47"/>
      <c r="AC914" s="47"/>
      <c r="AD914" s="47"/>
      <c r="AE914" s="47"/>
      <c r="AF914" s="47"/>
      <c r="AG914" s="47"/>
      <c r="AH914" s="48"/>
      <c r="AI914" s="48"/>
      <c r="AJ914" s="47"/>
      <c r="AK914" s="47"/>
      <c r="AL914" s="47"/>
      <c r="AM914" s="47"/>
      <c r="AN914" s="47"/>
      <c r="AO914" s="47"/>
      <c r="AP914" s="47"/>
      <c r="AQ914" s="47"/>
      <c r="AR914" s="47"/>
      <c r="AS914" s="47"/>
      <c r="AT914" s="47"/>
      <c r="AU914" s="47"/>
      <c r="AV914" s="47"/>
      <c r="AW914" s="47"/>
      <c r="AX914" s="47"/>
      <c r="AY914" s="47"/>
      <c r="AZ914" s="47"/>
      <c r="BA914" s="47"/>
      <c r="BB914" s="47"/>
      <c r="BC914" s="47"/>
      <c r="BD914" s="47"/>
      <c r="BE914" s="47"/>
      <c r="BF914" s="47"/>
      <c r="BG914" s="47"/>
      <c r="BH914" s="47"/>
      <c r="BI914" s="47"/>
      <c r="BJ914" s="47"/>
      <c r="BK914" s="47"/>
      <c r="BL914" s="47"/>
      <c r="BM914" s="47"/>
      <c r="BN914" s="47"/>
      <c r="BO914" s="47"/>
      <c r="BP914" s="47"/>
      <c r="BQ914" s="47"/>
      <c r="BR914" s="47"/>
      <c r="BS914" s="47"/>
      <c r="BT914" s="47"/>
      <c r="BU914" s="47"/>
      <c r="BV914" s="47"/>
      <c r="BW914" s="47"/>
      <c r="BX914" s="47"/>
      <c r="BY914" s="47"/>
      <c r="BZ914" s="47"/>
      <c r="CA914" s="47"/>
      <c r="CB914" s="47"/>
    </row>
    <row r="915" spans="2:80" ht="18.75">
      <c r="B915" s="44"/>
      <c r="C915" s="44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6"/>
      <c r="S915" s="46"/>
      <c r="T915" s="46"/>
      <c r="U915" s="46"/>
      <c r="V915" s="46"/>
      <c r="W915" s="47"/>
      <c r="X915" s="47"/>
      <c r="Y915" s="47"/>
      <c r="Z915" s="47"/>
      <c r="AA915" s="47"/>
      <c r="AB915" s="47"/>
      <c r="AC915" s="47"/>
      <c r="AD915" s="47"/>
      <c r="AE915" s="47"/>
      <c r="AF915" s="47"/>
      <c r="AG915" s="47"/>
      <c r="AH915" s="48"/>
      <c r="AI915" s="48"/>
      <c r="AJ915" s="47"/>
      <c r="AK915" s="47"/>
      <c r="AL915" s="47"/>
      <c r="AM915" s="47"/>
      <c r="AN915" s="47"/>
      <c r="AO915" s="47"/>
      <c r="AP915" s="47"/>
      <c r="AQ915" s="47"/>
      <c r="AR915" s="47"/>
      <c r="AS915" s="47"/>
      <c r="AT915" s="47"/>
      <c r="AU915" s="47"/>
      <c r="AV915" s="47"/>
      <c r="AW915" s="47"/>
      <c r="AX915" s="47"/>
      <c r="AY915" s="47"/>
      <c r="AZ915" s="47"/>
      <c r="BA915" s="47"/>
      <c r="BB915" s="47"/>
      <c r="BC915" s="47"/>
      <c r="BD915" s="47"/>
      <c r="BE915" s="47"/>
      <c r="BF915" s="47"/>
      <c r="BG915" s="47"/>
      <c r="BH915" s="47"/>
      <c r="BI915" s="47"/>
      <c r="BJ915" s="47"/>
      <c r="BK915" s="47"/>
      <c r="BL915" s="47"/>
      <c r="BM915" s="47"/>
      <c r="BN915" s="47"/>
      <c r="BO915" s="47"/>
      <c r="BP915" s="47"/>
      <c r="BQ915" s="47"/>
      <c r="BR915" s="47"/>
      <c r="BS915" s="47"/>
      <c r="BT915" s="47"/>
      <c r="BU915" s="47"/>
      <c r="BV915" s="47"/>
      <c r="BW915" s="47"/>
      <c r="BX915" s="47"/>
      <c r="BY915" s="47"/>
      <c r="BZ915" s="47"/>
      <c r="CA915" s="47"/>
      <c r="CB915" s="47"/>
    </row>
    <row r="916" spans="2:80" ht="18.75">
      <c r="B916" s="44"/>
      <c r="C916" s="44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6"/>
      <c r="S916" s="46"/>
      <c r="T916" s="46"/>
      <c r="U916" s="46"/>
      <c r="V916" s="46"/>
      <c r="W916" s="47"/>
      <c r="X916" s="47"/>
      <c r="Y916" s="47"/>
      <c r="Z916" s="47"/>
      <c r="AA916" s="47"/>
      <c r="AB916" s="47"/>
      <c r="AC916" s="47"/>
      <c r="AD916" s="47"/>
      <c r="AE916" s="47"/>
      <c r="AF916" s="47"/>
      <c r="AG916" s="47"/>
      <c r="AH916" s="48"/>
      <c r="AI916" s="48"/>
      <c r="AJ916" s="47"/>
      <c r="AK916" s="47"/>
      <c r="AL916" s="47"/>
      <c r="AM916" s="47"/>
      <c r="AN916" s="47"/>
      <c r="AO916" s="47"/>
      <c r="AP916" s="47"/>
      <c r="AQ916" s="47"/>
      <c r="AR916" s="47"/>
      <c r="AS916" s="47"/>
      <c r="AT916" s="47"/>
      <c r="AU916" s="47"/>
      <c r="AV916" s="47"/>
      <c r="AW916" s="47"/>
      <c r="AX916" s="47"/>
      <c r="AY916" s="47"/>
      <c r="AZ916" s="47"/>
      <c r="BA916" s="47"/>
      <c r="BB916" s="47"/>
      <c r="BC916" s="47"/>
      <c r="BD916" s="47"/>
      <c r="BE916" s="47"/>
      <c r="BF916" s="47"/>
      <c r="BG916" s="47"/>
      <c r="BH916" s="47"/>
      <c r="BI916" s="47"/>
      <c r="BJ916" s="47"/>
      <c r="BK916" s="47"/>
      <c r="BL916" s="47"/>
      <c r="BM916" s="47"/>
      <c r="BN916" s="47"/>
      <c r="BO916" s="47"/>
      <c r="BP916" s="47"/>
      <c r="BQ916" s="47"/>
      <c r="BR916" s="47"/>
      <c r="BS916" s="47"/>
      <c r="BT916" s="47"/>
      <c r="BU916" s="47"/>
      <c r="BV916" s="47"/>
      <c r="BW916" s="47"/>
      <c r="BX916" s="47"/>
      <c r="BY916" s="47"/>
      <c r="BZ916" s="47"/>
      <c r="CA916" s="47"/>
      <c r="CB916" s="47"/>
    </row>
    <row r="917" spans="2:80" ht="18.75">
      <c r="B917" s="44"/>
      <c r="C917" s="44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6"/>
      <c r="S917" s="46"/>
      <c r="T917" s="46"/>
      <c r="U917" s="46"/>
      <c r="V917" s="46"/>
      <c r="W917" s="47"/>
      <c r="X917" s="47"/>
      <c r="Y917" s="47"/>
      <c r="Z917" s="47"/>
      <c r="AA917" s="47"/>
      <c r="AB917" s="47"/>
      <c r="AC917" s="47"/>
      <c r="AD917" s="47"/>
      <c r="AE917" s="47"/>
      <c r="AF917" s="47"/>
      <c r="AG917" s="47"/>
      <c r="AH917" s="48"/>
      <c r="AI917" s="48"/>
      <c r="AJ917" s="47"/>
      <c r="AK917" s="47"/>
      <c r="AL917" s="47"/>
      <c r="AM917" s="47"/>
      <c r="AN917" s="47"/>
      <c r="AO917" s="47"/>
      <c r="AP917" s="47"/>
      <c r="AQ917" s="47"/>
      <c r="AR917" s="47"/>
      <c r="AS917" s="47"/>
      <c r="AT917" s="47"/>
      <c r="AU917" s="47"/>
      <c r="AV917" s="47"/>
      <c r="AW917" s="47"/>
      <c r="AX917" s="47"/>
      <c r="AY917" s="47"/>
      <c r="AZ917" s="47"/>
      <c r="BA917" s="47"/>
      <c r="BB917" s="47"/>
      <c r="BC917" s="47"/>
      <c r="BD917" s="47"/>
      <c r="BE917" s="47"/>
      <c r="BF917" s="47"/>
      <c r="BG917" s="47"/>
      <c r="BH917" s="47"/>
      <c r="BI917" s="47"/>
      <c r="BJ917" s="47"/>
      <c r="BK917" s="47"/>
      <c r="BL917" s="47"/>
      <c r="BM917" s="47"/>
      <c r="BN917" s="47"/>
      <c r="BO917" s="47"/>
      <c r="BP917" s="47"/>
      <c r="BQ917" s="47"/>
      <c r="BR917" s="47"/>
      <c r="BS917" s="47"/>
      <c r="BT917" s="47"/>
      <c r="BU917" s="47"/>
      <c r="BV917" s="47"/>
      <c r="BW917" s="47"/>
      <c r="BX917" s="47"/>
      <c r="BY917" s="47"/>
      <c r="BZ917" s="47"/>
      <c r="CA917" s="47"/>
      <c r="CB917" s="47"/>
    </row>
    <row r="918" spans="2:80" ht="18.75">
      <c r="B918" s="44"/>
      <c r="C918" s="44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6"/>
      <c r="S918" s="46"/>
      <c r="T918" s="46"/>
      <c r="U918" s="46"/>
      <c r="V918" s="46"/>
      <c r="W918" s="47"/>
      <c r="X918" s="47"/>
      <c r="Y918" s="47"/>
      <c r="Z918" s="47"/>
      <c r="AA918" s="47"/>
      <c r="AB918" s="47"/>
      <c r="AC918" s="47"/>
      <c r="AD918" s="47"/>
      <c r="AE918" s="47"/>
      <c r="AF918" s="47"/>
      <c r="AG918" s="47"/>
      <c r="AH918" s="48"/>
      <c r="AI918" s="48"/>
      <c r="AJ918" s="47"/>
      <c r="AK918" s="47"/>
      <c r="AL918" s="47"/>
      <c r="AM918" s="47"/>
      <c r="AN918" s="47"/>
      <c r="AO918" s="47"/>
      <c r="AP918" s="47"/>
      <c r="AQ918" s="47"/>
      <c r="AR918" s="47"/>
      <c r="AS918" s="47"/>
      <c r="AT918" s="47"/>
      <c r="AU918" s="47"/>
      <c r="AV918" s="47"/>
      <c r="AW918" s="47"/>
      <c r="AX918" s="47"/>
      <c r="AY918" s="47"/>
      <c r="AZ918" s="47"/>
      <c r="BA918" s="47"/>
      <c r="BB918" s="47"/>
      <c r="BC918" s="47"/>
      <c r="BD918" s="47"/>
      <c r="BE918" s="47"/>
      <c r="BF918" s="47"/>
      <c r="BG918" s="47"/>
      <c r="BH918" s="47"/>
      <c r="BI918" s="47"/>
      <c r="BJ918" s="47"/>
      <c r="BK918" s="47"/>
      <c r="BL918" s="47"/>
      <c r="BM918" s="47"/>
      <c r="BN918" s="47"/>
      <c r="BO918" s="47"/>
      <c r="BP918" s="47"/>
      <c r="BQ918" s="47"/>
      <c r="BR918" s="47"/>
      <c r="BS918" s="47"/>
      <c r="BT918" s="47"/>
      <c r="BU918" s="47"/>
      <c r="BV918" s="47"/>
      <c r="BW918" s="47"/>
      <c r="BX918" s="47"/>
      <c r="BY918" s="47"/>
      <c r="BZ918" s="47"/>
      <c r="CA918" s="47"/>
      <c r="CB918" s="47"/>
    </row>
    <row r="919" spans="2:80" ht="18.75">
      <c r="B919" s="44"/>
      <c r="C919" s="44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6"/>
      <c r="S919" s="46"/>
      <c r="T919" s="46"/>
      <c r="U919" s="46"/>
      <c r="V919" s="46"/>
      <c r="W919" s="47"/>
      <c r="X919" s="47"/>
      <c r="Y919" s="47"/>
      <c r="Z919" s="47"/>
      <c r="AA919" s="47"/>
      <c r="AB919" s="47"/>
      <c r="AC919" s="47"/>
      <c r="AD919" s="47"/>
      <c r="AE919" s="47"/>
      <c r="AF919" s="47"/>
      <c r="AG919" s="47"/>
      <c r="AH919" s="48"/>
      <c r="AI919" s="48"/>
      <c r="AJ919" s="47"/>
      <c r="AK919" s="47"/>
      <c r="AL919" s="47"/>
      <c r="AM919" s="47"/>
      <c r="AN919" s="47"/>
      <c r="AO919" s="47"/>
      <c r="AP919" s="47"/>
      <c r="AQ919" s="47"/>
      <c r="AR919" s="47"/>
      <c r="AS919" s="47"/>
      <c r="AT919" s="47"/>
      <c r="AU919" s="47"/>
      <c r="AV919" s="47"/>
      <c r="AW919" s="47"/>
      <c r="AX919" s="47"/>
      <c r="AY919" s="47"/>
      <c r="AZ919" s="47"/>
      <c r="BA919" s="47"/>
      <c r="BB919" s="47"/>
      <c r="BC919" s="47"/>
      <c r="BD919" s="47"/>
      <c r="BE919" s="47"/>
      <c r="BF919" s="47"/>
      <c r="BG919" s="47"/>
      <c r="BH919" s="47"/>
      <c r="BI919" s="47"/>
      <c r="BJ919" s="47"/>
      <c r="BK919" s="47"/>
      <c r="BL919" s="47"/>
      <c r="BM919" s="47"/>
      <c r="BN919" s="47"/>
      <c r="BO919" s="47"/>
      <c r="BP919" s="47"/>
      <c r="BQ919" s="47"/>
      <c r="BR919" s="47"/>
      <c r="BS919" s="47"/>
      <c r="BT919" s="47"/>
      <c r="BU919" s="47"/>
      <c r="BV919" s="47"/>
      <c r="BW919" s="47"/>
      <c r="BX919" s="47"/>
      <c r="BY919" s="47"/>
      <c r="BZ919" s="47"/>
      <c r="CA919" s="47"/>
      <c r="CB919" s="47"/>
    </row>
    <row r="920" spans="2:80" ht="18.75">
      <c r="B920" s="44"/>
      <c r="C920" s="44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6"/>
      <c r="S920" s="46"/>
      <c r="T920" s="46"/>
      <c r="U920" s="46"/>
      <c r="V920" s="46"/>
      <c r="W920" s="47"/>
      <c r="X920" s="47"/>
      <c r="Y920" s="47"/>
      <c r="Z920" s="47"/>
      <c r="AA920" s="47"/>
      <c r="AB920" s="47"/>
      <c r="AC920" s="47"/>
      <c r="AD920" s="47"/>
      <c r="AE920" s="47"/>
      <c r="AF920" s="47"/>
      <c r="AG920" s="47"/>
      <c r="AH920" s="48"/>
      <c r="AI920" s="48"/>
      <c r="AJ920" s="47"/>
      <c r="AK920" s="47"/>
      <c r="AL920" s="47"/>
      <c r="AM920" s="47"/>
      <c r="AN920" s="47"/>
      <c r="AO920" s="47"/>
      <c r="AP920" s="47"/>
      <c r="AQ920" s="47"/>
      <c r="AR920" s="47"/>
      <c r="AS920" s="47"/>
      <c r="AT920" s="47"/>
      <c r="AU920" s="47"/>
      <c r="AV920" s="47"/>
      <c r="AW920" s="47"/>
      <c r="AX920" s="47"/>
      <c r="AY920" s="47"/>
      <c r="AZ920" s="47"/>
      <c r="BA920" s="47"/>
      <c r="BB920" s="47"/>
      <c r="BC920" s="47"/>
      <c r="BD920" s="47"/>
      <c r="BE920" s="47"/>
      <c r="BF920" s="47"/>
      <c r="BG920" s="47"/>
      <c r="BH920" s="47"/>
      <c r="BI920" s="47"/>
      <c r="BJ920" s="47"/>
      <c r="BK920" s="47"/>
      <c r="BL920" s="47"/>
      <c r="BM920" s="47"/>
      <c r="BN920" s="47"/>
      <c r="BO920" s="47"/>
      <c r="BP920" s="47"/>
      <c r="BQ920" s="47"/>
      <c r="BR920" s="47"/>
      <c r="BS920" s="47"/>
      <c r="BT920" s="47"/>
      <c r="BU920" s="47"/>
      <c r="BV920" s="47"/>
      <c r="BW920" s="47"/>
      <c r="BX920" s="47"/>
      <c r="BY920" s="47"/>
      <c r="BZ920" s="47"/>
      <c r="CA920" s="47"/>
      <c r="CB920" s="47"/>
    </row>
    <row r="921" spans="2:80" ht="18.75">
      <c r="B921" s="44"/>
      <c r="C921" s="44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6"/>
      <c r="S921" s="46"/>
      <c r="T921" s="46"/>
      <c r="U921" s="46"/>
      <c r="V921" s="46"/>
      <c r="W921" s="47"/>
      <c r="X921" s="47"/>
      <c r="Y921" s="47"/>
      <c r="Z921" s="47"/>
      <c r="AA921" s="47"/>
      <c r="AB921" s="47"/>
      <c r="AC921" s="47"/>
      <c r="AD921" s="47"/>
      <c r="AE921" s="47"/>
      <c r="AF921" s="47"/>
      <c r="AG921" s="47"/>
      <c r="AH921" s="48"/>
      <c r="AI921" s="48"/>
      <c r="AJ921" s="47"/>
      <c r="AK921" s="47"/>
      <c r="AL921" s="47"/>
      <c r="AM921" s="47"/>
      <c r="AN921" s="47"/>
      <c r="AO921" s="47"/>
      <c r="AP921" s="47"/>
      <c r="AQ921" s="47"/>
      <c r="AR921" s="47"/>
      <c r="AS921" s="47"/>
      <c r="AT921" s="47"/>
      <c r="AU921" s="47"/>
      <c r="AV921" s="47"/>
      <c r="AW921" s="47"/>
      <c r="AX921" s="47"/>
      <c r="AY921" s="47"/>
      <c r="AZ921" s="47"/>
      <c r="BA921" s="47"/>
      <c r="BB921" s="47"/>
      <c r="BC921" s="47"/>
      <c r="BD921" s="47"/>
      <c r="BE921" s="47"/>
      <c r="BF921" s="47"/>
      <c r="BG921" s="47"/>
      <c r="BH921" s="47"/>
      <c r="BI921" s="47"/>
      <c r="BJ921" s="47"/>
      <c r="BK921" s="47"/>
      <c r="BL921" s="47"/>
      <c r="BM921" s="47"/>
      <c r="BN921" s="47"/>
      <c r="BO921" s="47"/>
      <c r="BP921" s="47"/>
      <c r="BQ921" s="47"/>
      <c r="BR921" s="47"/>
      <c r="BS921" s="47"/>
      <c r="BT921" s="47"/>
      <c r="BU921" s="47"/>
      <c r="BV921" s="47"/>
      <c r="BW921" s="47"/>
      <c r="BX921" s="47"/>
      <c r="BY921" s="47"/>
      <c r="BZ921" s="47"/>
      <c r="CA921" s="47"/>
      <c r="CB921" s="47"/>
    </row>
    <row r="922" spans="2:80" ht="18.75">
      <c r="B922" s="44"/>
      <c r="C922" s="44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6"/>
      <c r="S922" s="46"/>
      <c r="T922" s="46"/>
      <c r="U922" s="46"/>
      <c r="V922" s="46"/>
      <c r="W922" s="47"/>
      <c r="X922" s="47"/>
      <c r="Y922" s="47"/>
      <c r="Z922" s="47"/>
      <c r="AA922" s="47"/>
      <c r="AB922" s="47"/>
      <c r="AC922" s="47"/>
      <c r="AD922" s="47"/>
      <c r="AE922" s="47"/>
      <c r="AF922" s="47"/>
      <c r="AG922" s="47"/>
      <c r="AH922" s="48"/>
      <c r="AI922" s="48"/>
      <c r="AJ922" s="47"/>
      <c r="AK922" s="47"/>
      <c r="AL922" s="47"/>
      <c r="AM922" s="47"/>
      <c r="AN922" s="47"/>
      <c r="AO922" s="47"/>
      <c r="AP922" s="47"/>
      <c r="AQ922" s="47"/>
      <c r="AR922" s="47"/>
      <c r="AS922" s="47"/>
      <c r="AT922" s="47"/>
      <c r="AU922" s="47"/>
      <c r="AV922" s="47"/>
      <c r="AW922" s="47"/>
      <c r="AX922" s="47"/>
      <c r="AY922" s="47"/>
      <c r="AZ922" s="47"/>
      <c r="BA922" s="47"/>
      <c r="BB922" s="47"/>
      <c r="BC922" s="47"/>
      <c r="BD922" s="47"/>
      <c r="BE922" s="47"/>
      <c r="BF922" s="47"/>
      <c r="BG922" s="47"/>
      <c r="BH922" s="47"/>
      <c r="BI922" s="47"/>
      <c r="BJ922" s="47"/>
      <c r="BK922" s="47"/>
      <c r="BL922" s="47"/>
      <c r="BM922" s="47"/>
      <c r="BN922" s="47"/>
      <c r="BO922" s="47"/>
      <c r="BP922" s="47"/>
      <c r="BQ922" s="47"/>
      <c r="BR922" s="47"/>
      <c r="BS922" s="47"/>
      <c r="BT922" s="47"/>
      <c r="BU922" s="47"/>
      <c r="BV922" s="47"/>
      <c r="BW922" s="47"/>
      <c r="BX922" s="47"/>
      <c r="BY922" s="47"/>
      <c r="BZ922" s="47"/>
      <c r="CA922" s="47"/>
      <c r="CB922" s="47"/>
    </row>
    <row r="923" spans="2:80" ht="18.75">
      <c r="B923" s="44"/>
      <c r="C923" s="44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6"/>
      <c r="S923" s="46"/>
      <c r="T923" s="46"/>
      <c r="U923" s="46"/>
      <c r="V923" s="46"/>
      <c r="W923" s="47"/>
      <c r="X923" s="47"/>
      <c r="Y923" s="47"/>
      <c r="Z923" s="47"/>
      <c r="AA923" s="47"/>
      <c r="AB923" s="47"/>
      <c r="AC923" s="47"/>
      <c r="AD923" s="47"/>
      <c r="AE923" s="47"/>
      <c r="AF923" s="47"/>
      <c r="AG923" s="47"/>
      <c r="AH923" s="48"/>
      <c r="AI923" s="48"/>
      <c r="AJ923" s="47"/>
      <c r="AK923" s="47"/>
      <c r="AL923" s="47"/>
      <c r="AM923" s="47"/>
      <c r="AN923" s="47"/>
      <c r="AO923" s="47"/>
      <c r="AP923" s="47"/>
      <c r="AQ923" s="47"/>
      <c r="AR923" s="47"/>
      <c r="AS923" s="47"/>
      <c r="AT923" s="47"/>
      <c r="AU923" s="47"/>
      <c r="AV923" s="47"/>
      <c r="AW923" s="47"/>
      <c r="AX923" s="47"/>
      <c r="AY923" s="47"/>
      <c r="AZ923" s="47"/>
      <c r="BA923" s="47"/>
      <c r="BB923" s="47"/>
      <c r="BC923" s="47"/>
      <c r="BD923" s="47"/>
      <c r="BE923" s="47"/>
      <c r="BF923" s="47"/>
      <c r="BG923" s="47"/>
      <c r="BH923" s="47"/>
      <c r="BI923" s="47"/>
      <c r="BJ923" s="47"/>
      <c r="BK923" s="47"/>
      <c r="BL923" s="47"/>
      <c r="BM923" s="47"/>
      <c r="BN923" s="47"/>
      <c r="BO923" s="47"/>
      <c r="BP923" s="47"/>
      <c r="BQ923" s="47"/>
      <c r="BR923" s="47"/>
      <c r="BS923" s="47"/>
      <c r="BT923" s="47"/>
      <c r="BU923" s="47"/>
      <c r="BV923" s="47"/>
      <c r="BW923" s="47"/>
      <c r="BX923" s="47"/>
      <c r="BY923" s="47"/>
      <c r="BZ923" s="47"/>
      <c r="CA923" s="47"/>
      <c r="CB923" s="47"/>
    </row>
    <row r="924" spans="2:80" ht="18.75">
      <c r="B924" s="44"/>
      <c r="C924" s="44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6"/>
      <c r="S924" s="46"/>
      <c r="T924" s="46"/>
      <c r="U924" s="46"/>
      <c r="V924" s="46"/>
      <c r="W924" s="47"/>
      <c r="X924" s="47"/>
      <c r="Y924" s="47"/>
      <c r="Z924" s="47"/>
      <c r="AA924" s="47"/>
      <c r="AB924" s="47"/>
      <c r="AC924" s="47"/>
      <c r="AD924" s="47"/>
      <c r="AE924" s="47"/>
      <c r="AF924" s="47"/>
      <c r="AG924" s="47"/>
      <c r="AH924" s="48"/>
      <c r="AI924" s="48"/>
      <c r="AJ924" s="47"/>
      <c r="AK924" s="47"/>
      <c r="AL924" s="47"/>
      <c r="AM924" s="47"/>
      <c r="AN924" s="47"/>
      <c r="AO924" s="47"/>
      <c r="AP924" s="47"/>
      <c r="AQ924" s="47"/>
      <c r="AR924" s="47"/>
      <c r="AS924" s="47"/>
      <c r="AT924" s="47"/>
      <c r="AU924" s="47"/>
      <c r="AV924" s="47"/>
      <c r="AW924" s="47"/>
      <c r="AX924" s="47"/>
      <c r="AY924" s="47"/>
      <c r="AZ924" s="47"/>
      <c r="BA924" s="47"/>
      <c r="BB924" s="47"/>
      <c r="BC924" s="47"/>
      <c r="BD924" s="47"/>
      <c r="BE924" s="47"/>
      <c r="BF924" s="47"/>
      <c r="BG924" s="47"/>
      <c r="BH924" s="47"/>
      <c r="BI924" s="47"/>
      <c r="BJ924" s="47"/>
      <c r="BK924" s="47"/>
      <c r="BL924" s="47"/>
      <c r="BM924" s="47"/>
      <c r="BN924" s="47"/>
      <c r="BO924" s="47"/>
      <c r="BP924" s="47"/>
      <c r="BQ924" s="47"/>
      <c r="BR924" s="47"/>
      <c r="BS924" s="47"/>
      <c r="BT924" s="47"/>
      <c r="BU924" s="47"/>
      <c r="BV924" s="47"/>
      <c r="BW924" s="47"/>
      <c r="BX924" s="47"/>
      <c r="BY924" s="47"/>
      <c r="BZ924" s="47"/>
      <c r="CA924" s="47"/>
      <c r="CB924" s="47"/>
    </row>
    <row r="925" spans="2:80" ht="18.75">
      <c r="B925" s="44"/>
      <c r="C925" s="44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6"/>
      <c r="S925" s="46"/>
      <c r="T925" s="46"/>
      <c r="U925" s="46"/>
      <c r="V925" s="46"/>
      <c r="W925" s="47"/>
      <c r="X925" s="47"/>
      <c r="Y925" s="47"/>
      <c r="Z925" s="47"/>
      <c r="AA925" s="47"/>
      <c r="AB925" s="47"/>
      <c r="AC925" s="47"/>
      <c r="AD925" s="47"/>
      <c r="AE925" s="47"/>
      <c r="AF925" s="47"/>
      <c r="AG925" s="47"/>
      <c r="AH925" s="48"/>
      <c r="AI925" s="48"/>
      <c r="AJ925" s="47"/>
      <c r="AK925" s="47"/>
      <c r="AL925" s="47"/>
      <c r="AM925" s="47"/>
      <c r="AN925" s="47"/>
      <c r="AO925" s="47"/>
      <c r="AP925" s="47"/>
      <c r="AQ925" s="47"/>
      <c r="AR925" s="47"/>
      <c r="AS925" s="47"/>
      <c r="AT925" s="47"/>
      <c r="AU925" s="47"/>
      <c r="AV925" s="47"/>
      <c r="AW925" s="47"/>
      <c r="AX925" s="47"/>
      <c r="AY925" s="47"/>
      <c r="AZ925" s="47"/>
      <c r="BA925" s="47"/>
      <c r="BB925" s="47"/>
      <c r="BC925" s="47"/>
      <c r="BD925" s="47"/>
      <c r="BE925" s="47"/>
      <c r="BF925" s="47"/>
      <c r="BG925" s="47"/>
      <c r="BH925" s="47"/>
      <c r="BI925" s="47"/>
      <c r="BJ925" s="47"/>
      <c r="BK925" s="47"/>
      <c r="BL925" s="47"/>
      <c r="BM925" s="47"/>
      <c r="BN925" s="47"/>
      <c r="BO925" s="47"/>
      <c r="BP925" s="47"/>
      <c r="BQ925" s="47"/>
      <c r="BR925" s="47"/>
      <c r="BS925" s="47"/>
      <c r="BT925" s="47"/>
      <c r="BU925" s="47"/>
      <c r="BV925" s="47"/>
      <c r="BW925" s="47"/>
      <c r="BX925" s="47"/>
      <c r="BY925" s="47"/>
      <c r="BZ925" s="47"/>
      <c r="CA925" s="47"/>
      <c r="CB925" s="47"/>
    </row>
    <row r="926" spans="2:80" ht="18.75">
      <c r="B926" s="44"/>
      <c r="C926" s="44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6"/>
      <c r="S926" s="46"/>
      <c r="T926" s="46"/>
      <c r="U926" s="46"/>
      <c r="V926" s="46"/>
      <c r="W926" s="47"/>
      <c r="X926" s="47"/>
      <c r="Y926" s="47"/>
      <c r="Z926" s="47"/>
      <c r="AA926" s="47"/>
      <c r="AB926" s="47"/>
      <c r="AC926" s="47"/>
      <c r="AD926" s="47"/>
      <c r="AE926" s="47"/>
      <c r="AF926" s="47"/>
      <c r="AG926" s="47"/>
      <c r="AH926" s="48"/>
      <c r="AI926" s="48"/>
      <c r="AJ926" s="47"/>
      <c r="AK926" s="47"/>
      <c r="AL926" s="47"/>
      <c r="AM926" s="47"/>
      <c r="AN926" s="47"/>
      <c r="AO926" s="47"/>
      <c r="AP926" s="47"/>
      <c r="AQ926" s="47"/>
      <c r="AR926" s="47"/>
      <c r="AS926" s="47"/>
      <c r="AT926" s="47"/>
      <c r="AU926" s="47"/>
      <c r="AV926" s="47"/>
      <c r="AW926" s="47"/>
      <c r="AX926" s="47"/>
      <c r="AY926" s="47"/>
      <c r="AZ926" s="47"/>
      <c r="BA926" s="47"/>
      <c r="BB926" s="47"/>
      <c r="BC926" s="47"/>
      <c r="BD926" s="47"/>
      <c r="BE926" s="47"/>
      <c r="BF926" s="47"/>
      <c r="BG926" s="47"/>
      <c r="BH926" s="47"/>
      <c r="BI926" s="47"/>
      <c r="BJ926" s="47"/>
      <c r="BK926" s="47"/>
      <c r="BL926" s="47"/>
      <c r="BM926" s="47"/>
      <c r="BN926" s="47"/>
      <c r="BO926" s="47"/>
      <c r="BP926" s="47"/>
      <c r="BQ926" s="47"/>
      <c r="BR926" s="47"/>
      <c r="BS926" s="47"/>
      <c r="BT926" s="47"/>
      <c r="BU926" s="47"/>
      <c r="BV926" s="47"/>
      <c r="BW926" s="47"/>
      <c r="BX926" s="47"/>
      <c r="BY926" s="47"/>
      <c r="BZ926" s="47"/>
      <c r="CA926" s="47"/>
      <c r="CB926" s="47"/>
    </row>
    <row r="927" spans="2:80" ht="18.75">
      <c r="B927" s="44"/>
      <c r="C927" s="44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6"/>
      <c r="S927" s="46"/>
      <c r="T927" s="46"/>
      <c r="U927" s="46"/>
      <c r="V927" s="46"/>
      <c r="W927" s="47"/>
      <c r="X927" s="47"/>
      <c r="Y927" s="47"/>
      <c r="Z927" s="47"/>
      <c r="AA927" s="47"/>
      <c r="AB927" s="47"/>
      <c r="AC927" s="47"/>
      <c r="AD927" s="47"/>
      <c r="AE927" s="47"/>
      <c r="AF927" s="47"/>
      <c r="AG927" s="47"/>
      <c r="AH927" s="48"/>
      <c r="AI927" s="48"/>
      <c r="AJ927" s="47"/>
      <c r="AK927" s="47"/>
      <c r="AL927" s="47"/>
      <c r="AM927" s="47"/>
      <c r="AN927" s="47"/>
      <c r="AO927" s="47"/>
      <c r="AP927" s="47"/>
      <c r="AQ927" s="47"/>
      <c r="AR927" s="47"/>
      <c r="AS927" s="47"/>
      <c r="AT927" s="47"/>
      <c r="AU927" s="47"/>
      <c r="AV927" s="47"/>
      <c r="AW927" s="47"/>
      <c r="AX927" s="47"/>
      <c r="AY927" s="47"/>
      <c r="AZ927" s="47"/>
      <c r="BA927" s="47"/>
      <c r="BB927" s="47"/>
      <c r="BC927" s="47"/>
      <c r="BD927" s="47"/>
      <c r="BE927" s="47"/>
      <c r="BF927" s="47"/>
      <c r="BG927" s="47"/>
      <c r="BH927" s="47"/>
      <c r="BI927" s="47"/>
      <c r="BJ927" s="47"/>
      <c r="BK927" s="47"/>
      <c r="BL927" s="47"/>
      <c r="BM927" s="47"/>
      <c r="BN927" s="47"/>
      <c r="BO927" s="47"/>
      <c r="BP927" s="47"/>
      <c r="BQ927" s="47"/>
      <c r="BR927" s="47"/>
      <c r="BS927" s="47"/>
      <c r="BT927" s="47"/>
      <c r="BU927" s="47"/>
      <c r="BV927" s="47"/>
      <c r="BW927" s="47"/>
      <c r="BX927" s="47"/>
      <c r="BY927" s="47"/>
      <c r="BZ927" s="47"/>
      <c r="CA927" s="47"/>
      <c r="CB927" s="47"/>
    </row>
    <row r="928" spans="2:80" ht="18.75">
      <c r="B928" s="44"/>
      <c r="C928" s="44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6"/>
      <c r="S928" s="46"/>
      <c r="T928" s="46"/>
      <c r="U928" s="46"/>
      <c r="V928" s="46"/>
      <c r="W928" s="47"/>
      <c r="X928" s="47"/>
      <c r="Y928" s="47"/>
      <c r="Z928" s="47"/>
      <c r="AA928" s="47"/>
      <c r="AB928" s="47"/>
      <c r="AC928" s="47"/>
      <c r="AD928" s="47"/>
      <c r="AE928" s="47"/>
      <c r="AF928" s="47"/>
      <c r="AG928" s="47"/>
      <c r="AH928" s="48"/>
      <c r="AI928" s="48"/>
      <c r="AJ928" s="47"/>
      <c r="AK928" s="47"/>
      <c r="AL928" s="47"/>
      <c r="AM928" s="47"/>
      <c r="AN928" s="47"/>
      <c r="AO928" s="47"/>
      <c r="AP928" s="47"/>
      <c r="AQ928" s="47"/>
      <c r="AR928" s="47"/>
      <c r="AS928" s="47"/>
      <c r="AT928" s="47"/>
      <c r="AU928" s="47"/>
      <c r="AV928" s="47"/>
      <c r="AW928" s="47"/>
      <c r="AX928" s="47"/>
      <c r="AY928" s="47"/>
      <c r="AZ928" s="47"/>
      <c r="BA928" s="47"/>
      <c r="BB928" s="47"/>
      <c r="BC928" s="47"/>
      <c r="BD928" s="47"/>
      <c r="BE928" s="47"/>
      <c r="BF928" s="47"/>
      <c r="BG928" s="47"/>
      <c r="BH928" s="47"/>
      <c r="BI928" s="47"/>
      <c r="BJ928" s="47"/>
      <c r="BK928" s="47"/>
      <c r="BL928" s="47"/>
      <c r="BM928" s="47"/>
      <c r="BN928" s="47"/>
      <c r="BO928" s="47"/>
      <c r="BP928" s="47"/>
      <c r="BQ928" s="47"/>
      <c r="BR928" s="47"/>
      <c r="BS928" s="47"/>
      <c r="BT928" s="47"/>
      <c r="BU928" s="47"/>
      <c r="BV928" s="47"/>
      <c r="BW928" s="47"/>
      <c r="BX928" s="47"/>
      <c r="BY928" s="47"/>
      <c r="BZ928" s="47"/>
      <c r="CA928" s="47"/>
      <c r="CB928" s="47"/>
    </row>
    <row r="929" spans="2:80" ht="18.75">
      <c r="B929" s="44"/>
      <c r="C929" s="44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6"/>
      <c r="S929" s="46"/>
      <c r="T929" s="46"/>
      <c r="U929" s="46"/>
      <c r="V929" s="46"/>
      <c r="W929" s="47"/>
      <c r="X929" s="47"/>
      <c r="Y929" s="47"/>
      <c r="Z929" s="47"/>
      <c r="AA929" s="47"/>
      <c r="AB929" s="47"/>
      <c r="AC929" s="47"/>
      <c r="AD929" s="47"/>
      <c r="AE929" s="47"/>
      <c r="AF929" s="47"/>
      <c r="AG929" s="47"/>
      <c r="AH929" s="48"/>
      <c r="AI929" s="48"/>
      <c r="AJ929" s="47"/>
      <c r="AK929" s="47"/>
      <c r="AL929" s="47"/>
      <c r="AM929" s="47"/>
      <c r="AN929" s="47"/>
      <c r="AO929" s="47"/>
      <c r="AP929" s="47"/>
      <c r="AQ929" s="47"/>
      <c r="AR929" s="47"/>
      <c r="AS929" s="47"/>
      <c r="AT929" s="47"/>
      <c r="AU929" s="47"/>
      <c r="AV929" s="47"/>
      <c r="AW929" s="47"/>
      <c r="AX929" s="47"/>
      <c r="AY929" s="47"/>
      <c r="AZ929" s="47"/>
      <c r="BA929" s="47"/>
      <c r="BB929" s="47"/>
      <c r="BC929" s="47"/>
      <c r="BD929" s="47"/>
      <c r="BE929" s="47"/>
      <c r="BF929" s="47"/>
      <c r="BG929" s="47"/>
      <c r="BH929" s="47"/>
      <c r="BI929" s="47"/>
      <c r="BJ929" s="47"/>
      <c r="BK929" s="47"/>
      <c r="BL929" s="47"/>
      <c r="BM929" s="47"/>
      <c r="BN929" s="47"/>
      <c r="BO929" s="47"/>
      <c r="BP929" s="47"/>
      <c r="BQ929" s="47"/>
      <c r="BR929" s="47"/>
      <c r="BS929" s="47"/>
      <c r="BT929" s="47"/>
      <c r="BU929" s="47"/>
      <c r="BV929" s="47"/>
      <c r="BW929" s="47"/>
      <c r="BX929" s="47"/>
      <c r="BY929" s="47"/>
      <c r="BZ929" s="47"/>
      <c r="CA929" s="47"/>
      <c r="CB929" s="47"/>
    </row>
    <row r="930" spans="2:80" ht="18.75">
      <c r="B930" s="44"/>
      <c r="C930" s="44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6"/>
      <c r="S930" s="46"/>
      <c r="T930" s="46"/>
      <c r="U930" s="46"/>
      <c r="V930" s="46"/>
      <c r="W930" s="47"/>
      <c r="X930" s="47"/>
      <c r="Y930" s="47"/>
      <c r="Z930" s="47"/>
      <c r="AA930" s="47"/>
      <c r="AB930" s="47"/>
      <c r="AC930" s="47"/>
      <c r="AD930" s="47"/>
      <c r="AE930" s="47"/>
      <c r="AF930" s="47"/>
      <c r="AG930" s="47"/>
      <c r="AH930" s="48"/>
      <c r="AI930" s="48"/>
      <c r="AJ930" s="47"/>
      <c r="AK930" s="47"/>
      <c r="AL930" s="47"/>
      <c r="AM930" s="47"/>
      <c r="AN930" s="47"/>
      <c r="AO930" s="47"/>
      <c r="AP930" s="47"/>
      <c r="AQ930" s="47"/>
      <c r="AR930" s="47"/>
      <c r="AS930" s="47"/>
      <c r="AT930" s="47"/>
      <c r="AU930" s="47"/>
      <c r="AV930" s="47"/>
      <c r="AW930" s="47"/>
      <c r="AX930" s="47"/>
      <c r="AY930" s="47"/>
      <c r="AZ930" s="47"/>
      <c r="BA930" s="47"/>
      <c r="BB930" s="47"/>
      <c r="BC930" s="47"/>
      <c r="BD930" s="47"/>
      <c r="BE930" s="47"/>
      <c r="BF930" s="47"/>
      <c r="BG930" s="47"/>
      <c r="BH930" s="47"/>
      <c r="BI930" s="47"/>
      <c r="BJ930" s="47"/>
      <c r="BK930" s="47"/>
      <c r="BL930" s="47"/>
      <c r="BM930" s="47"/>
      <c r="BN930" s="47"/>
      <c r="BO930" s="47"/>
      <c r="BP930" s="47"/>
      <c r="BQ930" s="47"/>
      <c r="BR930" s="47"/>
      <c r="BS930" s="47"/>
      <c r="BT930" s="47"/>
      <c r="BU930" s="47"/>
      <c r="BV930" s="47"/>
      <c r="BW930" s="47"/>
      <c r="BX930" s="47"/>
      <c r="BY930" s="47"/>
      <c r="BZ930" s="47"/>
      <c r="CA930" s="47"/>
      <c r="CB930" s="47"/>
    </row>
    <row r="931" spans="2:80" ht="18.75">
      <c r="B931" s="44"/>
      <c r="C931" s="44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6"/>
      <c r="S931" s="46"/>
      <c r="T931" s="46"/>
      <c r="U931" s="46"/>
      <c r="V931" s="46"/>
      <c r="W931" s="47"/>
      <c r="X931" s="47"/>
      <c r="Y931" s="47"/>
      <c r="Z931" s="47"/>
      <c r="AA931" s="47"/>
      <c r="AB931" s="47"/>
      <c r="AC931" s="47"/>
      <c r="AD931" s="47"/>
      <c r="AE931" s="47"/>
      <c r="AF931" s="47"/>
      <c r="AG931" s="47"/>
      <c r="AH931" s="48"/>
      <c r="AI931" s="48"/>
      <c r="AJ931" s="47"/>
      <c r="AK931" s="47"/>
      <c r="AL931" s="47"/>
      <c r="AM931" s="47"/>
      <c r="AN931" s="47"/>
      <c r="AO931" s="47"/>
      <c r="AP931" s="47"/>
      <c r="AQ931" s="47"/>
      <c r="AR931" s="47"/>
      <c r="AS931" s="47"/>
      <c r="AT931" s="47"/>
      <c r="AU931" s="47"/>
      <c r="AV931" s="47"/>
      <c r="AW931" s="47"/>
      <c r="AX931" s="47"/>
      <c r="AY931" s="47"/>
      <c r="AZ931" s="47"/>
      <c r="BA931" s="47"/>
      <c r="BB931" s="47"/>
      <c r="BC931" s="47"/>
      <c r="BD931" s="47"/>
      <c r="BE931" s="47"/>
      <c r="BF931" s="47"/>
      <c r="BG931" s="47"/>
      <c r="BH931" s="47"/>
      <c r="BI931" s="47"/>
      <c r="BJ931" s="47"/>
      <c r="BK931" s="47"/>
      <c r="BL931" s="47"/>
      <c r="BM931" s="47"/>
      <c r="BN931" s="47"/>
      <c r="BO931" s="47"/>
      <c r="BP931" s="47"/>
      <c r="BQ931" s="47"/>
      <c r="BR931" s="47"/>
      <c r="BS931" s="47"/>
      <c r="BT931" s="47"/>
      <c r="BU931" s="47"/>
      <c r="BV931" s="47"/>
      <c r="BW931" s="47"/>
      <c r="BX931" s="47"/>
      <c r="BY931" s="47"/>
      <c r="BZ931" s="47"/>
      <c r="CA931" s="47"/>
      <c r="CB931" s="47"/>
    </row>
    <row r="932" spans="2:80" ht="18.75">
      <c r="B932" s="44"/>
      <c r="C932" s="44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6"/>
      <c r="S932" s="46"/>
      <c r="T932" s="46"/>
      <c r="U932" s="46"/>
      <c r="V932" s="46"/>
      <c r="W932" s="47"/>
      <c r="X932" s="47"/>
      <c r="Y932" s="47"/>
      <c r="Z932" s="47"/>
      <c r="AA932" s="47"/>
      <c r="AB932" s="47"/>
      <c r="AC932" s="47"/>
      <c r="AD932" s="47"/>
      <c r="AE932" s="47"/>
      <c r="AF932" s="47"/>
      <c r="AG932" s="47"/>
      <c r="AH932" s="48"/>
      <c r="AI932" s="48"/>
      <c r="AJ932" s="47"/>
      <c r="AK932" s="47"/>
      <c r="AL932" s="47"/>
      <c r="AM932" s="47"/>
      <c r="AN932" s="47"/>
      <c r="AO932" s="47"/>
      <c r="AP932" s="47"/>
      <c r="AQ932" s="47"/>
      <c r="AR932" s="47"/>
      <c r="AS932" s="47"/>
      <c r="AT932" s="47"/>
      <c r="AU932" s="47"/>
      <c r="AV932" s="47"/>
      <c r="AW932" s="47"/>
      <c r="AX932" s="47"/>
      <c r="AY932" s="47"/>
      <c r="AZ932" s="47"/>
      <c r="BA932" s="47"/>
      <c r="BB932" s="47"/>
      <c r="BC932" s="47"/>
      <c r="BD932" s="47"/>
      <c r="BE932" s="47"/>
      <c r="BF932" s="47"/>
      <c r="BG932" s="47"/>
      <c r="BH932" s="47"/>
      <c r="BI932" s="47"/>
      <c r="BJ932" s="47"/>
      <c r="BK932" s="47"/>
      <c r="BL932" s="47"/>
      <c r="BM932" s="47"/>
      <c r="BN932" s="47"/>
      <c r="BO932" s="47"/>
      <c r="BP932" s="47"/>
      <c r="BQ932" s="47"/>
      <c r="BR932" s="47"/>
      <c r="BS932" s="47"/>
      <c r="BT932" s="47"/>
      <c r="BU932" s="47"/>
      <c r="BV932" s="47"/>
      <c r="BW932" s="47"/>
      <c r="BX932" s="47"/>
      <c r="BY932" s="47"/>
      <c r="BZ932" s="47"/>
      <c r="CA932" s="47"/>
      <c r="CB932" s="47"/>
    </row>
    <row r="933" spans="2:80" ht="18.75">
      <c r="B933" s="44"/>
      <c r="C933" s="44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6"/>
      <c r="S933" s="46"/>
      <c r="T933" s="46"/>
      <c r="U933" s="46"/>
      <c r="V933" s="46"/>
      <c r="W933" s="47"/>
      <c r="X933" s="47"/>
      <c r="Y933" s="47"/>
      <c r="Z933" s="47"/>
      <c r="AA933" s="47"/>
      <c r="AB933" s="47"/>
      <c r="AC933" s="47"/>
      <c r="AD933" s="47"/>
      <c r="AE933" s="47"/>
      <c r="AF933" s="47"/>
      <c r="AG933" s="47"/>
      <c r="AH933" s="48"/>
      <c r="AI933" s="48"/>
      <c r="AJ933" s="47"/>
      <c r="AK933" s="47"/>
      <c r="AL933" s="47"/>
      <c r="AM933" s="47"/>
      <c r="AN933" s="47"/>
      <c r="AO933" s="47"/>
      <c r="AP933" s="47"/>
      <c r="AQ933" s="47"/>
      <c r="AR933" s="47"/>
      <c r="AS933" s="47"/>
      <c r="AT933" s="47"/>
      <c r="AU933" s="47"/>
      <c r="AV933" s="47"/>
      <c r="AW933" s="47"/>
      <c r="AX933" s="47"/>
      <c r="AY933" s="47"/>
      <c r="AZ933" s="47"/>
      <c r="BA933" s="47"/>
      <c r="BB933" s="47"/>
      <c r="BC933" s="47"/>
      <c r="BD933" s="47"/>
      <c r="BE933" s="47"/>
      <c r="BF933" s="47"/>
      <c r="BG933" s="47"/>
      <c r="BH933" s="47"/>
      <c r="BI933" s="47"/>
      <c r="BJ933" s="47"/>
      <c r="BK933" s="47"/>
      <c r="BL933" s="47"/>
      <c r="BM933" s="47"/>
      <c r="BN933" s="47"/>
      <c r="BO933" s="47"/>
      <c r="BP933" s="47"/>
      <c r="BQ933" s="47"/>
      <c r="BR933" s="47"/>
      <c r="BS933" s="47"/>
      <c r="BT933" s="47"/>
      <c r="BU933" s="47"/>
      <c r="BV933" s="47"/>
      <c r="BW933" s="47"/>
      <c r="BX933" s="47"/>
      <c r="BY933" s="47"/>
      <c r="BZ933" s="47"/>
      <c r="CA933" s="47"/>
      <c r="CB933" s="47"/>
    </row>
    <row r="934" spans="2:80" ht="18.75">
      <c r="B934" s="44"/>
      <c r="C934" s="44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6"/>
      <c r="S934" s="46"/>
      <c r="T934" s="46"/>
      <c r="U934" s="46"/>
      <c r="V934" s="46"/>
      <c r="W934" s="47"/>
      <c r="X934" s="47"/>
      <c r="Y934" s="47"/>
      <c r="Z934" s="47"/>
      <c r="AA934" s="47"/>
      <c r="AB934" s="47"/>
      <c r="AC934" s="47"/>
      <c r="AD934" s="47"/>
      <c r="AE934" s="47"/>
      <c r="AF934" s="47"/>
      <c r="AG934" s="47"/>
      <c r="AH934" s="48"/>
      <c r="AI934" s="48"/>
      <c r="AJ934" s="47"/>
      <c r="AK934" s="47"/>
      <c r="AL934" s="47"/>
      <c r="AM934" s="47"/>
      <c r="AN934" s="47"/>
      <c r="AO934" s="47"/>
      <c r="AP934" s="47"/>
      <c r="AQ934" s="47"/>
      <c r="AR934" s="47"/>
      <c r="AS934" s="47"/>
      <c r="AT934" s="47"/>
      <c r="AU934" s="47"/>
      <c r="AV934" s="47"/>
      <c r="AW934" s="47"/>
      <c r="AX934" s="47"/>
      <c r="AY934" s="47"/>
      <c r="AZ934" s="47"/>
      <c r="BA934" s="47"/>
      <c r="BB934" s="47"/>
      <c r="BC934" s="47"/>
      <c r="BD934" s="47"/>
      <c r="BE934" s="47"/>
      <c r="BF934" s="47"/>
      <c r="BG934" s="47"/>
      <c r="BH934" s="47"/>
      <c r="BI934" s="47"/>
      <c r="BJ934" s="47"/>
      <c r="BK934" s="47"/>
      <c r="BL934" s="47"/>
      <c r="BM934" s="47"/>
      <c r="BN934" s="47"/>
      <c r="BO934" s="47"/>
      <c r="BP934" s="47"/>
      <c r="BQ934" s="47"/>
      <c r="BR934" s="47"/>
      <c r="BS934" s="47"/>
      <c r="BT934" s="47"/>
      <c r="BU934" s="47"/>
      <c r="BV934" s="47"/>
      <c r="BW934" s="47"/>
      <c r="BX934" s="47"/>
      <c r="BY934" s="47"/>
      <c r="BZ934" s="47"/>
      <c r="CA934" s="47"/>
      <c r="CB934" s="47"/>
    </row>
    <row r="935" spans="2:80" ht="18.75">
      <c r="B935" s="44"/>
      <c r="C935" s="44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6"/>
      <c r="S935" s="46"/>
      <c r="T935" s="46"/>
      <c r="U935" s="46"/>
      <c r="V935" s="46"/>
      <c r="W935" s="47"/>
      <c r="X935" s="47"/>
      <c r="Y935" s="47"/>
      <c r="Z935" s="47"/>
      <c r="AA935" s="47"/>
      <c r="AB935" s="47"/>
      <c r="AC935" s="47"/>
      <c r="AD935" s="47"/>
      <c r="AE935" s="47"/>
      <c r="AF935" s="47"/>
      <c r="AG935" s="47"/>
      <c r="AH935" s="48"/>
      <c r="AI935" s="48"/>
      <c r="AJ935" s="47"/>
      <c r="AK935" s="47"/>
      <c r="AL935" s="47"/>
      <c r="AM935" s="47"/>
      <c r="AN935" s="47"/>
      <c r="AO935" s="47"/>
      <c r="AP935" s="47"/>
      <c r="AQ935" s="47"/>
      <c r="AR935" s="47"/>
      <c r="AS935" s="47"/>
      <c r="AT935" s="47"/>
      <c r="AU935" s="47"/>
      <c r="AV935" s="47"/>
      <c r="AW935" s="47"/>
      <c r="AX935" s="47"/>
      <c r="AY935" s="47"/>
      <c r="AZ935" s="47"/>
      <c r="BA935" s="47"/>
      <c r="BB935" s="47"/>
      <c r="BC935" s="47"/>
      <c r="BD935" s="47"/>
      <c r="BE935" s="47"/>
      <c r="BF935" s="47"/>
      <c r="BG935" s="47"/>
      <c r="BH935" s="47"/>
      <c r="BI935" s="47"/>
      <c r="BJ935" s="47"/>
      <c r="BK935" s="47"/>
      <c r="BL935" s="47"/>
      <c r="BM935" s="47"/>
      <c r="BN935" s="47"/>
      <c r="BO935" s="47"/>
      <c r="BP935" s="47"/>
      <c r="BQ935" s="47"/>
      <c r="BR935" s="47"/>
      <c r="BS935" s="47"/>
      <c r="BT935" s="47"/>
      <c r="BU935" s="47"/>
      <c r="BV935" s="47"/>
      <c r="BW935" s="47"/>
      <c r="BX935" s="47"/>
      <c r="BY935" s="47"/>
      <c r="BZ935" s="47"/>
      <c r="CA935" s="47"/>
      <c r="CB935" s="47"/>
    </row>
    <row r="936" spans="2:80" ht="18.75">
      <c r="B936" s="44"/>
      <c r="C936" s="44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6"/>
      <c r="S936" s="46"/>
      <c r="T936" s="46"/>
      <c r="U936" s="46"/>
      <c r="V936" s="46"/>
      <c r="W936" s="47"/>
      <c r="X936" s="47"/>
      <c r="Y936" s="47"/>
      <c r="Z936" s="47"/>
      <c r="AA936" s="47"/>
      <c r="AB936" s="47"/>
      <c r="AC936" s="47"/>
      <c r="AD936" s="47"/>
      <c r="AE936" s="47"/>
      <c r="AF936" s="47"/>
      <c r="AG936" s="47"/>
      <c r="AH936" s="48"/>
      <c r="AI936" s="48"/>
      <c r="AJ936" s="47"/>
      <c r="AK936" s="47"/>
      <c r="AL936" s="47"/>
      <c r="AM936" s="47"/>
      <c r="AN936" s="47"/>
      <c r="AO936" s="47"/>
      <c r="AP936" s="47"/>
      <c r="AQ936" s="47"/>
      <c r="AR936" s="47"/>
      <c r="AS936" s="47"/>
      <c r="AT936" s="47"/>
      <c r="AU936" s="47"/>
      <c r="AV936" s="47"/>
      <c r="AW936" s="47"/>
      <c r="AX936" s="47"/>
      <c r="AY936" s="47"/>
      <c r="AZ936" s="47"/>
      <c r="BA936" s="47"/>
      <c r="BB936" s="47"/>
      <c r="BC936" s="47"/>
      <c r="BD936" s="47"/>
      <c r="BE936" s="47"/>
      <c r="BF936" s="47"/>
      <c r="BG936" s="47"/>
      <c r="BH936" s="47"/>
      <c r="BI936" s="47"/>
      <c r="BJ936" s="47"/>
      <c r="BK936" s="47"/>
      <c r="BL936" s="47"/>
      <c r="BM936" s="47"/>
      <c r="BN936" s="47"/>
      <c r="BO936" s="47"/>
      <c r="BP936" s="47"/>
      <c r="BQ936" s="47"/>
      <c r="BR936" s="47"/>
      <c r="BS936" s="47"/>
      <c r="BT936" s="47"/>
      <c r="BU936" s="47"/>
      <c r="BV936" s="47"/>
      <c r="BW936" s="47"/>
      <c r="BX936" s="47"/>
      <c r="BY936" s="47"/>
      <c r="BZ936" s="47"/>
      <c r="CA936" s="47"/>
      <c r="CB936" s="47"/>
    </row>
    <row r="937" spans="2:80" ht="18.75">
      <c r="B937" s="44"/>
      <c r="C937" s="44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6"/>
      <c r="S937" s="46"/>
      <c r="T937" s="46"/>
      <c r="U937" s="46"/>
      <c r="V937" s="46"/>
      <c r="W937" s="47"/>
      <c r="X937" s="47"/>
      <c r="Y937" s="47"/>
      <c r="Z937" s="47"/>
      <c r="AA937" s="47"/>
      <c r="AB937" s="47"/>
      <c r="AC937" s="47"/>
      <c r="AD937" s="47"/>
      <c r="AE937" s="47"/>
      <c r="AF937" s="47"/>
      <c r="AG937" s="47"/>
      <c r="AH937" s="48"/>
      <c r="AI937" s="48"/>
      <c r="AJ937" s="47"/>
      <c r="AK937" s="47"/>
      <c r="AL937" s="47"/>
      <c r="AM937" s="47"/>
      <c r="AN937" s="47"/>
      <c r="AO937" s="47"/>
      <c r="AP937" s="47"/>
      <c r="AQ937" s="47"/>
      <c r="AR937" s="47"/>
      <c r="AS937" s="47"/>
      <c r="AT937" s="47"/>
      <c r="AU937" s="47"/>
      <c r="AV937" s="47"/>
      <c r="AW937" s="47"/>
      <c r="AX937" s="47"/>
      <c r="AY937" s="47"/>
      <c r="AZ937" s="47"/>
      <c r="BA937" s="47"/>
      <c r="BB937" s="47"/>
      <c r="BC937" s="47"/>
      <c r="BD937" s="47"/>
      <c r="BE937" s="47"/>
      <c r="BF937" s="47"/>
      <c r="BG937" s="47"/>
      <c r="BH937" s="47"/>
      <c r="BI937" s="47"/>
      <c r="BJ937" s="47"/>
      <c r="BK937" s="47"/>
      <c r="BL937" s="47"/>
      <c r="BM937" s="47"/>
      <c r="BN937" s="47"/>
      <c r="BO937" s="47"/>
      <c r="BP937" s="47"/>
      <c r="BQ937" s="47"/>
      <c r="BR937" s="47"/>
      <c r="BS937" s="47"/>
      <c r="BT937" s="47"/>
      <c r="BU937" s="47"/>
      <c r="BV937" s="47"/>
      <c r="BW937" s="47"/>
      <c r="BX937" s="47"/>
      <c r="BY937" s="47"/>
      <c r="BZ937" s="47"/>
      <c r="CA937" s="47"/>
      <c r="CB937" s="47"/>
    </row>
    <row r="938" spans="2:80" ht="18.75">
      <c r="B938" s="44"/>
      <c r="C938" s="44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6"/>
      <c r="S938" s="46"/>
      <c r="T938" s="46"/>
      <c r="U938" s="46"/>
      <c r="V938" s="46"/>
      <c r="W938" s="47"/>
      <c r="X938" s="47"/>
      <c r="Y938" s="47"/>
      <c r="Z938" s="47"/>
      <c r="AA938" s="47"/>
      <c r="AB938" s="47"/>
      <c r="AC938" s="47"/>
      <c r="AD938" s="47"/>
      <c r="AE938" s="47"/>
      <c r="AF938" s="47"/>
      <c r="AG938" s="47"/>
      <c r="AH938" s="48"/>
      <c r="AI938" s="48"/>
      <c r="AJ938" s="47"/>
      <c r="AK938" s="47"/>
      <c r="AL938" s="47"/>
      <c r="AM938" s="47"/>
      <c r="AN938" s="47"/>
      <c r="AO938" s="47"/>
      <c r="AP938" s="47"/>
      <c r="AQ938" s="47"/>
      <c r="AR938" s="47"/>
      <c r="AS938" s="47"/>
      <c r="AT938" s="47"/>
      <c r="AU938" s="47"/>
      <c r="AV938" s="47"/>
      <c r="AW938" s="47"/>
      <c r="AX938" s="47"/>
      <c r="AY938" s="47"/>
      <c r="AZ938" s="47"/>
      <c r="BA938" s="47"/>
      <c r="BB938" s="47"/>
      <c r="BC938" s="47"/>
      <c r="BD938" s="47"/>
      <c r="BE938" s="47"/>
      <c r="BF938" s="47"/>
      <c r="BG938" s="47"/>
      <c r="BH938" s="47"/>
      <c r="BI938" s="47"/>
      <c r="BJ938" s="47"/>
      <c r="BK938" s="47"/>
      <c r="BL938" s="47"/>
      <c r="BM938" s="47"/>
      <c r="BN938" s="47"/>
      <c r="BO938" s="47"/>
      <c r="BP938" s="47"/>
      <c r="BQ938" s="47"/>
      <c r="BR938" s="47"/>
      <c r="BS938" s="47"/>
      <c r="BT938" s="47"/>
      <c r="BU938" s="47"/>
      <c r="BV938" s="47"/>
      <c r="BW938" s="47"/>
      <c r="BX938" s="47"/>
      <c r="BY938" s="47"/>
      <c r="BZ938" s="47"/>
      <c r="CA938" s="47"/>
      <c r="CB938" s="47"/>
    </row>
    <row r="939" spans="2:80" ht="18.75">
      <c r="B939" s="44"/>
      <c r="C939" s="44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6"/>
      <c r="S939" s="46"/>
      <c r="T939" s="46"/>
      <c r="U939" s="46"/>
      <c r="V939" s="46"/>
      <c r="W939" s="47"/>
      <c r="X939" s="47"/>
      <c r="Y939" s="47"/>
      <c r="Z939" s="47"/>
      <c r="AA939" s="47"/>
      <c r="AB939" s="47"/>
      <c r="AC939" s="47"/>
      <c r="AD939" s="47"/>
      <c r="AE939" s="47"/>
      <c r="AF939" s="47"/>
      <c r="AG939" s="47"/>
      <c r="AH939" s="48"/>
      <c r="AI939" s="48"/>
      <c r="AJ939" s="47"/>
      <c r="AK939" s="47"/>
      <c r="AL939" s="47"/>
      <c r="AM939" s="47"/>
      <c r="AN939" s="47"/>
      <c r="AO939" s="47"/>
      <c r="AP939" s="47"/>
      <c r="AQ939" s="47"/>
      <c r="AR939" s="47"/>
      <c r="AS939" s="47"/>
      <c r="AT939" s="47"/>
      <c r="AU939" s="47"/>
      <c r="AV939" s="47"/>
      <c r="AW939" s="47"/>
      <c r="AX939" s="47"/>
      <c r="AY939" s="47"/>
      <c r="AZ939" s="47"/>
      <c r="BA939" s="47"/>
      <c r="BB939" s="47"/>
      <c r="BC939" s="47"/>
      <c r="BD939" s="47"/>
      <c r="BE939" s="47"/>
      <c r="BF939" s="47"/>
      <c r="BG939" s="47"/>
      <c r="BH939" s="47"/>
      <c r="BI939" s="47"/>
      <c r="BJ939" s="47"/>
      <c r="BK939" s="47"/>
      <c r="BL939" s="47"/>
      <c r="BM939" s="47"/>
      <c r="BN939" s="47"/>
      <c r="BO939" s="47"/>
      <c r="BP939" s="47"/>
      <c r="BQ939" s="47"/>
      <c r="BR939" s="47"/>
      <c r="BS939" s="47"/>
      <c r="BT939" s="47"/>
      <c r="BU939" s="47"/>
      <c r="BV939" s="47"/>
      <c r="BW939" s="47"/>
      <c r="BX939" s="47"/>
      <c r="BY939" s="47"/>
      <c r="BZ939" s="47"/>
      <c r="CA939" s="47"/>
      <c r="CB939" s="47"/>
    </row>
    <row r="940" spans="2:80" ht="18.75">
      <c r="B940" s="44"/>
      <c r="C940" s="44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6"/>
      <c r="S940" s="46"/>
      <c r="T940" s="46"/>
      <c r="U940" s="46"/>
      <c r="V940" s="46"/>
      <c r="W940" s="47"/>
      <c r="X940" s="47"/>
      <c r="Y940" s="47"/>
      <c r="Z940" s="47"/>
      <c r="AA940" s="47"/>
      <c r="AB940" s="47"/>
      <c r="AC940" s="47"/>
      <c r="AD940" s="47"/>
      <c r="AE940" s="47"/>
      <c r="AF940" s="47"/>
      <c r="AG940" s="47"/>
      <c r="AH940" s="48"/>
      <c r="AI940" s="48"/>
      <c r="AJ940" s="47"/>
      <c r="AK940" s="47"/>
      <c r="AL940" s="47"/>
      <c r="AM940" s="47"/>
      <c r="AN940" s="47"/>
      <c r="AO940" s="47"/>
      <c r="AP940" s="47"/>
      <c r="AQ940" s="47"/>
      <c r="AR940" s="47"/>
      <c r="AS940" s="47"/>
      <c r="AT940" s="47"/>
      <c r="AU940" s="47"/>
      <c r="AV940" s="47"/>
      <c r="AW940" s="47"/>
      <c r="AX940" s="47"/>
      <c r="AY940" s="47"/>
      <c r="AZ940" s="47"/>
      <c r="BA940" s="47"/>
      <c r="BB940" s="47"/>
      <c r="BC940" s="47"/>
      <c r="BD940" s="47"/>
      <c r="BE940" s="47"/>
      <c r="BF940" s="47"/>
      <c r="BG940" s="47"/>
      <c r="BH940" s="47"/>
      <c r="BI940" s="47"/>
      <c r="BJ940" s="47"/>
      <c r="BK940" s="47"/>
      <c r="BL940" s="47"/>
      <c r="BM940" s="47"/>
      <c r="BN940" s="47"/>
      <c r="BO940" s="47"/>
      <c r="BP940" s="47"/>
      <c r="BQ940" s="47"/>
      <c r="BR940" s="47"/>
      <c r="BS940" s="47"/>
      <c r="BT940" s="47"/>
      <c r="BU940" s="47"/>
      <c r="BV940" s="47"/>
      <c r="BW940" s="47"/>
      <c r="BX940" s="47"/>
      <c r="BY940" s="47"/>
      <c r="BZ940" s="47"/>
      <c r="CA940" s="47"/>
      <c r="CB940" s="47"/>
    </row>
    <row r="941" spans="2:80" ht="18.75">
      <c r="B941" s="44"/>
      <c r="C941" s="44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6"/>
      <c r="S941" s="46"/>
      <c r="T941" s="46"/>
      <c r="U941" s="46"/>
      <c r="V941" s="46"/>
      <c r="W941" s="47"/>
      <c r="X941" s="47"/>
      <c r="Y941" s="47"/>
      <c r="Z941" s="47"/>
      <c r="AA941" s="47"/>
      <c r="AB941" s="47"/>
      <c r="AC941" s="47"/>
      <c r="AD941" s="47"/>
      <c r="AE941" s="47"/>
      <c r="AF941" s="47"/>
      <c r="AG941" s="47"/>
      <c r="AH941" s="48"/>
      <c r="AI941" s="48"/>
      <c r="AJ941" s="47"/>
      <c r="AK941" s="47"/>
      <c r="AL941" s="47"/>
      <c r="AM941" s="47"/>
      <c r="AN941" s="47"/>
      <c r="AO941" s="47"/>
      <c r="AP941" s="47"/>
      <c r="AQ941" s="47"/>
      <c r="AR941" s="47"/>
      <c r="AS941" s="47"/>
      <c r="AT941" s="47"/>
      <c r="AU941" s="47"/>
      <c r="AV941" s="47"/>
      <c r="AW941" s="47"/>
      <c r="AX941" s="47"/>
      <c r="AY941" s="47"/>
      <c r="AZ941" s="47"/>
      <c r="BA941" s="47"/>
      <c r="BB941" s="47"/>
      <c r="BC941" s="47"/>
      <c r="BD941" s="47"/>
      <c r="BE941" s="47"/>
      <c r="BF941" s="47"/>
      <c r="BG941" s="47"/>
      <c r="BH941" s="47"/>
      <c r="BI941" s="47"/>
      <c r="BJ941" s="47"/>
      <c r="BK941" s="47"/>
      <c r="BL941" s="47"/>
      <c r="BM941" s="47"/>
      <c r="BN941" s="47"/>
      <c r="BO941" s="47"/>
      <c r="BP941" s="47"/>
      <c r="BQ941" s="47"/>
      <c r="BR941" s="47"/>
      <c r="BS941" s="47"/>
      <c r="BT941" s="47"/>
      <c r="BU941" s="47"/>
      <c r="BV941" s="47"/>
      <c r="BW941" s="47"/>
      <c r="BX941" s="47"/>
      <c r="BY941" s="47"/>
      <c r="BZ941" s="47"/>
      <c r="CA941" s="47"/>
      <c r="CB941" s="47"/>
    </row>
    <row r="942" spans="2:80" ht="18.75">
      <c r="B942" s="44"/>
      <c r="C942" s="44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6"/>
      <c r="S942" s="46"/>
      <c r="T942" s="46"/>
      <c r="U942" s="46"/>
      <c r="V942" s="46"/>
      <c r="W942" s="47"/>
      <c r="X942" s="47"/>
      <c r="Y942" s="47"/>
      <c r="Z942" s="47"/>
      <c r="AA942" s="47"/>
      <c r="AB942" s="47"/>
      <c r="AC942" s="47"/>
      <c r="AD942" s="47"/>
      <c r="AE942" s="47"/>
      <c r="AF942" s="47"/>
      <c r="AG942" s="47"/>
      <c r="AH942" s="48"/>
      <c r="AI942" s="48"/>
      <c r="AJ942" s="47"/>
      <c r="AK942" s="47"/>
      <c r="AL942" s="47"/>
      <c r="AM942" s="47"/>
      <c r="AN942" s="47"/>
      <c r="AO942" s="47"/>
      <c r="AP942" s="47"/>
      <c r="AQ942" s="47"/>
      <c r="AR942" s="47"/>
      <c r="AS942" s="47"/>
      <c r="AT942" s="47"/>
      <c r="AU942" s="47"/>
      <c r="AV942" s="47"/>
      <c r="AW942" s="47"/>
      <c r="AX942" s="47"/>
      <c r="AY942" s="47"/>
      <c r="AZ942" s="47"/>
      <c r="BA942" s="47"/>
      <c r="BB942" s="47"/>
      <c r="BC942" s="47"/>
      <c r="BD942" s="47"/>
      <c r="BE942" s="47"/>
      <c r="BF942" s="47"/>
      <c r="BG942" s="47"/>
      <c r="BH942" s="47"/>
      <c r="BI942" s="47"/>
      <c r="BJ942" s="47"/>
      <c r="BK942" s="47"/>
      <c r="BL942" s="47"/>
      <c r="BM942" s="47"/>
      <c r="BN942" s="47"/>
      <c r="BO942" s="47"/>
      <c r="BP942" s="47"/>
      <c r="BQ942" s="47"/>
      <c r="BR942" s="47"/>
      <c r="BS942" s="47"/>
      <c r="BT942" s="47"/>
      <c r="BU942" s="47"/>
      <c r="BV942" s="47"/>
      <c r="BW942" s="47"/>
      <c r="BX942" s="47"/>
      <c r="BY942" s="47"/>
      <c r="BZ942" s="47"/>
      <c r="CA942" s="47"/>
      <c r="CB942" s="47"/>
    </row>
    <row r="943" spans="2:80" ht="18.75">
      <c r="B943" s="44"/>
      <c r="C943" s="44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6"/>
      <c r="S943" s="46"/>
      <c r="T943" s="46"/>
      <c r="U943" s="46"/>
      <c r="V943" s="46"/>
      <c r="W943" s="47"/>
      <c r="X943" s="47"/>
      <c r="Y943" s="47"/>
      <c r="Z943" s="47"/>
      <c r="AA943" s="47"/>
      <c r="AB943" s="47"/>
      <c r="AC943" s="47"/>
      <c r="AD943" s="47"/>
      <c r="AE943" s="47"/>
      <c r="AF943" s="47"/>
      <c r="AG943" s="47"/>
      <c r="AH943" s="48"/>
      <c r="AI943" s="48"/>
      <c r="AJ943" s="47"/>
      <c r="AK943" s="47"/>
      <c r="AL943" s="47"/>
      <c r="AM943" s="47"/>
      <c r="AN943" s="47"/>
      <c r="AO943" s="47"/>
      <c r="AP943" s="47"/>
      <c r="AQ943" s="47"/>
      <c r="AR943" s="47"/>
      <c r="AS943" s="47"/>
      <c r="AT943" s="47"/>
      <c r="AU943" s="47"/>
      <c r="AV943" s="47"/>
      <c r="AW943" s="47"/>
      <c r="AX943" s="47"/>
      <c r="AY943" s="47"/>
      <c r="AZ943" s="47"/>
      <c r="BA943" s="47"/>
      <c r="BB943" s="47"/>
      <c r="BC943" s="47"/>
      <c r="BD943" s="47"/>
      <c r="BE943" s="47"/>
      <c r="BF943" s="47"/>
      <c r="BG943" s="47"/>
      <c r="BH943" s="47"/>
      <c r="BI943" s="47"/>
      <c r="BJ943" s="47"/>
      <c r="BK943" s="47"/>
      <c r="BL943" s="47"/>
      <c r="BM943" s="47"/>
      <c r="BN943" s="47"/>
      <c r="BO943" s="47"/>
      <c r="BP943" s="47"/>
      <c r="BQ943" s="47"/>
      <c r="BR943" s="47"/>
      <c r="BS943" s="47"/>
      <c r="BT943" s="47"/>
      <c r="BU943" s="47"/>
      <c r="BV943" s="47"/>
      <c r="BW943" s="47"/>
      <c r="BX943" s="47"/>
      <c r="BY943" s="47"/>
      <c r="BZ943" s="47"/>
      <c r="CA943" s="47"/>
      <c r="CB943" s="47"/>
    </row>
    <row r="944" spans="2:80" ht="18.75">
      <c r="B944" s="44"/>
      <c r="C944" s="44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6"/>
      <c r="S944" s="46"/>
      <c r="T944" s="46"/>
      <c r="U944" s="46"/>
      <c r="V944" s="46"/>
      <c r="W944" s="47"/>
      <c r="X944" s="47"/>
      <c r="Y944" s="47"/>
      <c r="Z944" s="47"/>
      <c r="AA944" s="47"/>
      <c r="AB944" s="47"/>
      <c r="AC944" s="47"/>
      <c r="AD944" s="47"/>
      <c r="AE944" s="47"/>
      <c r="AF944" s="47"/>
      <c r="AG944" s="47"/>
      <c r="AH944" s="48"/>
      <c r="AI944" s="48"/>
      <c r="AJ944" s="47"/>
      <c r="AK944" s="47"/>
      <c r="AL944" s="47"/>
      <c r="AM944" s="47"/>
      <c r="AN944" s="47"/>
      <c r="AO944" s="47"/>
      <c r="AP944" s="47"/>
      <c r="AQ944" s="47"/>
      <c r="AR944" s="47"/>
      <c r="AS944" s="47"/>
      <c r="AT944" s="47"/>
      <c r="AU944" s="47"/>
      <c r="AV944" s="47"/>
      <c r="AW944" s="47"/>
      <c r="AX944" s="47"/>
      <c r="AY944" s="47"/>
      <c r="AZ944" s="47"/>
      <c r="BA944" s="47"/>
      <c r="BB944" s="47"/>
      <c r="BC944" s="47"/>
      <c r="BD944" s="47"/>
      <c r="BE944" s="47"/>
      <c r="BF944" s="47"/>
      <c r="BG944" s="47"/>
      <c r="BH944" s="47"/>
      <c r="BI944" s="47"/>
      <c r="BJ944" s="47"/>
      <c r="BK944" s="47"/>
      <c r="BL944" s="47"/>
      <c r="BM944" s="47"/>
      <c r="BN944" s="47"/>
      <c r="BO944" s="47"/>
      <c r="BP944" s="47"/>
      <c r="BQ944" s="47"/>
      <c r="BR944" s="47"/>
      <c r="BS944" s="47"/>
      <c r="BT944" s="47"/>
      <c r="BU944" s="47"/>
      <c r="BV944" s="47"/>
      <c r="BW944" s="47"/>
      <c r="BX944" s="47"/>
      <c r="BY944" s="47"/>
      <c r="BZ944" s="47"/>
      <c r="CA944" s="47"/>
      <c r="CB944" s="47"/>
    </row>
    <row r="945" spans="2:80" ht="18.75">
      <c r="B945" s="44"/>
      <c r="C945" s="44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6"/>
      <c r="S945" s="46"/>
      <c r="T945" s="46"/>
      <c r="U945" s="46"/>
      <c r="V945" s="46"/>
      <c r="W945" s="47"/>
      <c r="X945" s="47"/>
      <c r="Y945" s="47"/>
      <c r="Z945" s="47"/>
      <c r="AA945" s="47"/>
      <c r="AB945" s="47"/>
      <c r="AC945" s="47"/>
      <c r="AD945" s="47"/>
      <c r="AE945" s="47"/>
      <c r="AF945" s="47"/>
      <c r="AG945" s="47"/>
      <c r="AH945" s="48"/>
      <c r="AI945" s="48"/>
      <c r="AJ945" s="47"/>
      <c r="AK945" s="47"/>
      <c r="AL945" s="47"/>
      <c r="AM945" s="47"/>
      <c r="AN945" s="47"/>
      <c r="AO945" s="47"/>
      <c r="AP945" s="47"/>
      <c r="AQ945" s="47"/>
      <c r="AR945" s="47"/>
      <c r="AS945" s="47"/>
      <c r="AT945" s="47"/>
      <c r="AU945" s="47"/>
      <c r="AV945" s="47"/>
      <c r="AW945" s="47"/>
      <c r="AX945" s="47"/>
      <c r="AY945" s="47"/>
      <c r="AZ945" s="47"/>
      <c r="BA945" s="47"/>
      <c r="BB945" s="47"/>
      <c r="BC945" s="47"/>
      <c r="BD945" s="47"/>
      <c r="BE945" s="47"/>
      <c r="BF945" s="47"/>
      <c r="BG945" s="47"/>
      <c r="BH945" s="47"/>
      <c r="BI945" s="47"/>
      <c r="BJ945" s="47"/>
      <c r="BK945" s="47"/>
      <c r="BL945" s="47"/>
      <c r="BM945" s="47"/>
      <c r="BN945" s="47"/>
      <c r="BO945" s="47"/>
      <c r="BP945" s="47"/>
      <c r="BQ945" s="47"/>
      <c r="BR945" s="47"/>
      <c r="BS945" s="47"/>
      <c r="BT945" s="47"/>
      <c r="BU945" s="47"/>
      <c r="BV945" s="47"/>
      <c r="BW945" s="47"/>
      <c r="BX945" s="47"/>
      <c r="BY945" s="47"/>
      <c r="BZ945" s="47"/>
      <c r="CA945" s="47"/>
      <c r="CB945" s="47"/>
    </row>
    <row r="946" spans="2:80" ht="18.75">
      <c r="B946" s="44"/>
      <c r="C946" s="44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6"/>
      <c r="S946" s="46"/>
      <c r="T946" s="46"/>
      <c r="U946" s="46"/>
      <c r="V946" s="46"/>
      <c r="W946" s="47"/>
      <c r="X946" s="47"/>
      <c r="Y946" s="47"/>
      <c r="Z946" s="47"/>
      <c r="AA946" s="47"/>
      <c r="AB946" s="47"/>
      <c r="AC946" s="47"/>
      <c r="AD946" s="47"/>
      <c r="AE946" s="47"/>
      <c r="AF946" s="47"/>
      <c r="AG946" s="47"/>
      <c r="AH946" s="48"/>
      <c r="AI946" s="48"/>
      <c r="AJ946" s="47"/>
      <c r="AK946" s="47"/>
      <c r="AL946" s="47"/>
      <c r="AM946" s="47"/>
      <c r="AN946" s="47"/>
      <c r="AO946" s="47"/>
      <c r="AP946" s="47"/>
      <c r="AQ946" s="47"/>
      <c r="AR946" s="47"/>
      <c r="AS946" s="47"/>
      <c r="AT946" s="47"/>
      <c r="AU946" s="47"/>
      <c r="AV946" s="47"/>
      <c r="AW946" s="47"/>
      <c r="AX946" s="47"/>
      <c r="AY946" s="47"/>
      <c r="AZ946" s="47"/>
      <c r="BA946" s="47"/>
      <c r="BB946" s="47"/>
      <c r="BC946" s="47"/>
      <c r="BD946" s="47"/>
      <c r="BE946" s="47"/>
      <c r="BF946" s="47"/>
      <c r="BG946" s="47"/>
      <c r="BH946" s="47"/>
      <c r="BI946" s="47"/>
      <c r="BJ946" s="47"/>
      <c r="BK946" s="47"/>
      <c r="BL946" s="47"/>
      <c r="BM946" s="47"/>
      <c r="BN946" s="47"/>
      <c r="BO946" s="47"/>
      <c r="BP946" s="47"/>
      <c r="BQ946" s="47"/>
      <c r="BR946" s="47"/>
      <c r="BS946" s="47"/>
      <c r="BT946" s="47"/>
      <c r="BU946" s="47"/>
      <c r="BV946" s="47"/>
      <c r="BW946" s="47"/>
      <c r="BX946" s="47"/>
      <c r="BY946" s="47"/>
      <c r="BZ946" s="47"/>
      <c r="CA946" s="47"/>
      <c r="CB946" s="47"/>
    </row>
    <row r="947" spans="2:80" ht="18.75">
      <c r="B947" s="44"/>
      <c r="C947" s="44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6"/>
      <c r="S947" s="46"/>
      <c r="T947" s="46"/>
      <c r="U947" s="46"/>
      <c r="V947" s="46"/>
      <c r="W947" s="47"/>
      <c r="X947" s="47"/>
      <c r="Y947" s="47"/>
      <c r="Z947" s="47"/>
      <c r="AA947" s="47"/>
      <c r="AB947" s="47"/>
      <c r="AC947" s="47"/>
      <c r="AD947" s="47"/>
      <c r="AE947" s="47"/>
      <c r="AF947" s="47"/>
      <c r="AG947" s="47"/>
      <c r="AH947" s="48"/>
      <c r="AI947" s="48"/>
      <c r="AJ947" s="47"/>
      <c r="AK947" s="47"/>
      <c r="AL947" s="47"/>
      <c r="AM947" s="47"/>
      <c r="AN947" s="47"/>
      <c r="AO947" s="47"/>
      <c r="AP947" s="47"/>
      <c r="AQ947" s="47"/>
      <c r="AR947" s="47"/>
      <c r="AS947" s="47"/>
      <c r="AT947" s="47"/>
      <c r="AU947" s="47"/>
      <c r="AV947" s="47"/>
      <c r="AW947" s="47"/>
      <c r="AX947" s="47"/>
      <c r="AY947" s="47"/>
      <c r="AZ947" s="47"/>
      <c r="BA947" s="47"/>
      <c r="BB947" s="47"/>
      <c r="BC947" s="47"/>
      <c r="BD947" s="47"/>
      <c r="BE947" s="47"/>
      <c r="BF947" s="47"/>
      <c r="BG947" s="47"/>
      <c r="BH947" s="47"/>
      <c r="BI947" s="47"/>
      <c r="BJ947" s="47"/>
      <c r="BK947" s="47"/>
      <c r="BL947" s="47"/>
      <c r="BM947" s="47"/>
      <c r="BN947" s="47"/>
      <c r="BO947" s="47"/>
      <c r="BP947" s="47"/>
      <c r="BQ947" s="47"/>
      <c r="BR947" s="47"/>
      <c r="BS947" s="47"/>
      <c r="BT947" s="47"/>
      <c r="BU947" s="47"/>
      <c r="BV947" s="47"/>
      <c r="BW947" s="47"/>
      <c r="BX947" s="47"/>
      <c r="BY947" s="47"/>
      <c r="BZ947" s="47"/>
      <c r="CA947" s="47"/>
      <c r="CB947" s="47"/>
    </row>
    <row r="948" spans="2:80" ht="18.75">
      <c r="B948" s="44"/>
      <c r="C948" s="44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6"/>
      <c r="S948" s="46"/>
      <c r="T948" s="46"/>
      <c r="U948" s="46"/>
      <c r="V948" s="46"/>
      <c r="W948" s="47"/>
      <c r="X948" s="47"/>
      <c r="Y948" s="47"/>
      <c r="Z948" s="47"/>
      <c r="AA948" s="47"/>
      <c r="AB948" s="47"/>
      <c r="AC948" s="47"/>
      <c r="AD948" s="47"/>
      <c r="AE948" s="47"/>
      <c r="AF948" s="47"/>
      <c r="AG948" s="47"/>
      <c r="AH948" s="48"/>
      <c r="AI948" s="48"/>
      <c r="AJ948" s="47"/>
      <c r="AK948" s="47"/>
      <c r="AL948" s="47"/>
      <c r="AM948" s="47"/>
      <c r="AN948" s="47"/>
      <c r="AO948" s="47"/>
      <c r="AP948" s="47"/>
      <c r="AQ948" s="47"/>
      <c r="AR948" s="47"/>
      <c r="AS948" s="47"/>
      <c r="AT948" s="47"/>
      <c r="AU948" s="47"/>
      <c r="AV948" s="47"/>
      <c r="AW948" s="47"/>
      <c r="AX948" s="47"/>
      <c r="AY948" s="47"/>
      <c r="AZ948" s="47"/>
      <c r="BA948" s="47"/>
      <c r="BB948" s="47"/>
      <c r="BC948" s="47"/>
      <c r="BD948" s="47"/>
      <c r="BE948" s="47"/>
      <c r="BF948" s="47"/>
      <c r="BG948" s="47"/>
      <c r="BH948" s="47"/>
      <c r="BI948" s="47"/>
      <c r="BJ948" s="47"/>
      <c r="BK948" s="47"/>
      <c r="BL948" s="47"/>
      <c r="BM948" s="47"/>
      <c r="BN948" s="47"/>
      <c r="BO948" s="47"/>
      <c r="BP948" s="47"/>
      <c r="BQ948" s="47"/>
      <c r="BR948" s="47"/>
      <c r="BS948" s="47"/>
      <c r="BT948" s="47"/>
      <c r="BU948" s="47"/>
      <c r="BV948" s="47"/>
      <c r="BW948" s="47"/>
      <c r="BX948" s="47"/>
      <c r="BY948" s="47"/>
      <c r="BZ948" s="47"/>
      <c r="CA948" s="47"/>
      <c r="CB948" s="47"/>
    </row>
    <row r="949" spans="2:80" ht="18.75">
      <c r="B949" s="44"/>
      <c r="C949" s="44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6"/>
      <c r="S949" s="46"/>
      <c r="T949" s="46"/>
      <c r="U949" s="46"/>
      <c r="V949" s="46"/>
      <c r="W949" s="47"/>
      <c r="X949" s="47"/>
      <c r="Y949" s="47"/>
      <c r="Z949" s="47"/>
      <c r="AA949" s="47"/>
      <c r="AB949" s="47"/>
      <c r="AC949" s="47"/>
      <c r="AD949" s="47"/>
      <c r="AE949" s="47"/>
      <c r="AF949" s="47"/>
      <c r="AG949" s="47"/>
      <c r="AH949" s="48"/>
      <c r="AI949" s="48"/>
      <c r="AJ949" s="47"/>
      <c r="AK949" s="47"/>
      <c r="AL949" s="47"/>
      <c r="AM949" s="47"/>
      <c r="AN949" s="47"/>
      <c r="AO949" s="47"/>
      <c r="AP949" s="47"/>
      <c r="AQ949" s="47"/>
      <c r="AR949" s="47"/>
      <c r="AS949" s="47"/>
      <c r="AT949" s="47"/>
      <c r="AU949" s="47"/>
      <c r="AV949" s="47"/>
      <c r="AW949" s="47"/>
      <c r="AX949" s="47"/>
      <c r="AY949" s="47"/>
      <c r="AZ949" s="47"/>
      <c r="BA949" s="47"/>
      <c r="BB949" s="47"/>
      <c r="BC949" s="47"/>
      <c r="BD949" s="47"/>
      <c r="BE949" s="47"/>
      <c r="BF949" s="47"/>
      <c r="BG949" s="47"/>
      <c r="BH949" s="47"/>
      <c r="BI949" s="47"/>
      <c r="BJ949" s="47"/>
      <c r="BK949" s="47"/>
      <c r="BL949" s="47"/>
      <c r="BM949" s="47"/>
      <c r="BN949" s="47"/>
      <c r="BO949" s="47"/>
      <c r="BP949" s="47"/>
      <c r="BQ949" s="47"/>
      <c r="BR949" s="47"/>
      <c r="BS949" s="47"/>
      <c r="BT949" s="47"/>
      <c r="BU949" s="47"/>
      <c r="BV949" s="47"/>
      <c r="BW949" s="47"/>
      <c r="BX949" s="47"/>
      <c r="BY949" s="47"/>
      <c r="BZ949" s="47"/>
      <c r="CA949" s="47"/>
      <c r="CB949" s="47"/>
    </row>
    <row r="950" spans="2:80" ht="18.75">
      <c r="B950" s="44"/>
      <c r="C950" s="44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6"/>
      <c r="S950" s="46"/>
      <c r="T950" s="46"/>
      <c r="U950" s="46"/>
      <c r="V950" s="46"/>
      <c r="W950" s="47"/>
      <c r="X950" s="47"/>
      <c r="Y950" s="47"/>
      <c r="Z950" s="47"/>
      <c r="AA950" s="47"/>
      <c r="AB950" s="47"/>
      <c r="AC950" s="47"/>
      <c r="AD950" s="47"/>
      <c r="AE950" s="47"/>
      <c r="AF950" s="47"/>
      <c r="AG950" s="47"/>
      <c r="AH950" s="48"/>
      <c r="AI950" s="48"/>
      <c r="AJ950" s="47"/>
      <c r="AK950" s="47"/>
      <c r="AL950" s="47"/>
      <c r="AM950" s="47"/>
      <c r="AN950" s="47"/>
      <c r="AO950" s="47"/>
      <c r="AP950" s="47"/>
      <c r="AQ950" s="47"/>
      <c r="AR950" s="47"/>
      <c r="AS950" s="47"/>
      <c r="AT950" s="47"/>
      <c r="AU950" s="47"/>
      <c r="AV950" s="47"/>
      <c r="AW950" s="47"/>
      <c r="AX950" s="47"/>
      <c r="AY950" s="47"/>
      <c r="AZ950" s="47"/>
      <c r="BA950" s="47"/>
      <c r="BB950" s="47"/>
      <c r="BC950" s="47"/>
      <c r="BD950" s="47"/>
      <c r="BE950" s="47"/>
      <c r="BF950" s="47"/>
      <c r="BG950" s="47"/>
      <c r="BH950" s="47"/>
      <c r="BI950" s="47"/>
      <c r="BJ950" s="47"/>
      <c r="BK950" s="47"/>
      <c r="BL950" s="47"/>
      <c r="BM950" s="47"/>
      <c r="BN950" s="47"/>
      <c r="BO950" s="47"/>
      <c r="BP950" s="47"/>
      <c r="BQ950" s="47"/>
      <c r="BR950" s="47"/>
      <c r="BS950" s="47"/>
      <c r="BT950" s="47"/>
      <c r="BU950" s="47"/>
      <c r="BV950" s="47"/>
      <c r="BW950" s="47"/>
      <c r="BX950" s="47"/>
      <c r="BY950" s="47"/>
      <c r="BZ950" s="47"/>
      <c r="CA950" s="47"/>
      <c r="CB950" s="47"/>
    </row>
    <row r="951" spans="2:80" ht="18.75">
      <c r="B951" s="44"/>
      <c r="C951" s="44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6"/>
      <c r="S951" s="46"/>
      <c r="T951" s="46"/>
      <c r="U951" s="46"/>
      <c r="V951" s="46"/>
      <c r="W951" s="47"/>
      <c r="X951" s="47"/>
      <c r="Y951" s="47"/>
      <c r="Z951" s="47"/>
      <c r="AA951" s="47"/>
      <c r="AB951" s="47"/>
      <c r="AC951" s="47"/>
      <c r="AD951" s="47"/>
      <c r="AE951" s="47"/>
      <c r="AF951" s="47"/>
      <c r="AG951" s="47"/>
      <c r="AH951" s="48"/>
      <c r="AI951" s="48"/>
      <c r="AJ951" s="47"/>
      <c r="AK951" s="47"/>
      <c r="AL951" s="47"/>
      <c r="AM951" s="47"/>
      <c r="AN951" s="47"/>
      <c r="AO951" s="47"/>
      <c r="AP951" s="47"/>
      <c r="AQ951" s="47"/>
      <c r="AR951" s="47"/>
      <c r="AS951" s="47"/>
      <c r="AT951" s="47"/>
      <c r="AU951" s="47"/>
      <c r="AV951" s="47"/>
      <c r="AW951" s="47"/>
      <c r="AX951" s="47"/>
      <c r="AY951" s="47"/>
      <c r="AZ951" s="47"/>
      <c r="BA951" s="47"/>
      <c r="BB951" s="47"/>
      <c r="BC951" s="47"/>
      <c r="BD951" s="47"/>
      <c r="BE951" s="47"/>
      <c r="BF951" s="47"/>
      <c r="BG951" s="47"/>
      <c r="BH951" s="47"/>
      <c r="BI951" s="47"/>
      <c r="BJ951" s="47"/>
      <c r="BK951" s="47"/>
      <c r="BL951" s="47"/>
      <c r="BM951" s="47"/>
      <c r="BN951" s="47"/>
      <c r="BO951" s="47"/>
      <c r="BP951" s="47"/>
      <c r="BQ951" s="47"/>
      <c r="BR951" s="47"/>
      <c r="BS951" s="47"/>
      <c r="BT951" s="47"/>
      <c r="BU951" s="47"/>
      <c r="BV951" s="47"/>
      <c r="BW951" s="47"/>
      <c r="BX951" s="47"/>
      <c r="BY951" s="47"/>
      <c r="BZ951" s="47"/>
      <c r="CA951" s="47"/>
      <c r="CB951" s="47"/>
    </row>
    <row r="952" spans="2:80" ht="18.75">
      <c r="B952" s="44"/>
      <c r="C952" s="44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6"/>
      <c r="S952" s="46"/>
      <c r="T952" s="46"/>
      <c r="U952" s="46"/>
      <c r="V952" s="46"/>
      <c r="W952" s="47"/>
      <c r="X952" s="47"/>
      <c r="Y952" s="47"/>
      <c r="Z952" s="47"/>
      <c r="AA952" s="47"/>
      <c r="AB952" s="47"/>
      <c r="AC952" s="47"/>
      <c r="AD952" s="47"/>
      <c r="AE952" s="47"/>
      <c r="AF952" s="47"/>
      <c r="AG952" s="47"/>
      <c r="AH952" s="48"/>
      <c r="AI952" s="48"/>
      <c r="AJ952" s="47"/>
      <c r="AK952" s="47"/>
      <c r="AL952" s="47"/>
      <c r="AM952" s="47"/>
      <c r="AN952" s="47"/>
      <c r="AO952" s="47"/>
      <c r="AP952" s="47"/>
      <c r="AQ952" s="47"/>
      <c r="AR952" s="47"/>
      <c r="AS952" s="47"/>
      <c r="AT952" s="47"/>
      <c r="AU952" s="47"/>
      <c r="AV952" s="47"/>
      <c r="AW952" s="47"/>
      <c r="AX952" s="47"/>
      <c r="AY952" s="47"/>
      <c r="AZ952" s="47"/>
      <c r="BA952" s="47"/>
      <c r="BB952" s="47"/>
      <c r="BC952" s="47"/>
      <c r="BD952" s="47"/>
      <c r="BE952" s="47"/>
      <c r="BF952" s="47"/>
      <c r="BG952" s="47"/>
      <c r="BH952" s="47"/>
      <c r="BI952" s="47"/>
      <c r="BJ952" s="47"/>
      <c r="BK952" s="47"/>
      <c r="BL952" s="47"/>
      <c r="BM952" s="47"/>
      <c r="BN952" s="47"/>
      <c r="BO952" s="47"/>
      <c r="BP952" s="47"/>
      <c r="BQ952" s="47"/>
      <c r="BR952" s="47"/>
      <c r="BS952" s="47"/>
      <c r="BT952" s="47"/>
      <c r="BU952" s="47"/>
      <c r="BV952" s="47"/>
      <c r="BW952" s="47"/>
      <c r="BX952" s="47"/>
      <c r="BY952" s="47"/>
      <c r="BZ952" s="47"/>
      <c r="CA952" s="47"/>
      <c r="CB952" s="47"/>
    </row>
    <row r="953" spans="2:80" ht="18.75">
      <c r="B953" s="44"/>
      <c r="C953" s="44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6"/>
      <c r="S953" s="46"/>
      <c r="T953" s="46"/>
      <c r="U953" s="46"/>
      <c r="V953" s="46"/>
      <c r="W953" s="47"/>
      <c r="X953" s="47"/>
      <c r="Y953" s="47"/>
      <c r="Z953" s="47"/>
      <c r="AA953" s="47"/>
      <c r="AB953" s="47"/>
      <c r="AC953" s="47"/>
      <c r="AD953" s="47"/>
      <c r="AE953" s="47"/>
      <c r="AF953" s="47"/>
      <c r="AG953" s="47"/>
      <c r="AH953" s="48"/>
      <c r="AI953" s="48"/>
      <c r="AJ953" s="47"/>
      <c r="AK953" s="47"/>
      <c r="AL953" s="47"/>
      <c r="AM953" s="47"/>
      <c r="AN953" s="47"/>
      <c r="AO953" s="47"/>
      <c r="AP953" s="47"/>
      <c r="AQ953" s="47"/>
      <c r="AR953" s="47"/>
      <c r="AS953" s="47"/>
      <c r="AT953" s="47"/>
      <c r="AU953" s="47"/>
      <c r="AV953" s="47"/>
      <c r="AW953" s="47"/>
      <c r="AX953" s="47"/>
      <c r="AY953" s="47"/>
      <c r="AZ953" s="47"/>
      <c r="BA953" s="47"/>
      <c r="BB953" s="47"/>
      <c r="BC953" s="47"/>
      <c r="BD953" s="47"/>
      <c r="BE953" s="47"/>
      <c r="BF953" s="47"/>
      <c r="BG953" s="47"/>
      <c r="BH953" s="47"/>
      <c r="BI953" s="47"/>
      <c r="BJ953" s="47"/>
      <c r="BK953" s="47"/>
      <c r="BL953" s="47"/>
      <c r="BM953" s="47"/>
      <c r="BN953" s="47"/>
      <c r="BO953" s="47"/>
      <c r="BP953" s="47"/>
      <c r="BQ953" s="47"/>
      <c r="BR953" s="47"/>
      <c r="BS953" s="47"/>
      <c r="BT953" s="47"/>
      <c r="BU953" s="47"/>
      <c r="BV953" s="47"/>
      <c r="BW953" s="47"/>
      <c r="BX953" s="47"/>
      <c r="BY953" s="47"/>
      <c r="BZ953" s="47"/>
      <c r="CA953" s="47"/>
      <c r="CB953" s="47"/>
    </row>
    <row r="954" spans="2:80" ht="18.75">
      <c r="B954" s="44"/>
      <c r="C954" s="44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6"/>
      <c r="S954" s="46"/>
      <c r="T954" s="46"/>
      <c r="U954" s="46"/>
      <c r="V954" s="46"/>
      <c r="W954" s="47"/>
      <c r="X954" s="47"/>
      <c r="Y954" s="47"/>
      <c r="Z954" s="47"/>
      <c r="AA954" s="47"/>
      <c r="AB954" s="47"/>
      <c r="AC954" s="47"/>
      <c r="AD954" s="47"/>
      <c r="AE954" s="47"/>
      <c r="AF954" s="47"/>
      <c r="AG954" s="47"/>
      <c r="AH954" s="48"/>
      <c r="AI954" s="48"/>
      <c r="AJ954" s="47"/>
      <c r="AK954" s="47"/>
      <c r="AL954" s="47"/>
      <c r="AM954" s="47"/>
      <c r="AN954" s="47"/>
      <c r="AO954" s="47"/>
      <c r="AP954" s="47"/>
      <c r="AQ954" s="47"/>
      <c r="AR954" s="47"/>
      <c r="AS954" s="47"/>
      <c r="AT954" s="47"/>
      <c r="AU954" s="47"/>
      <c r="AV954" s="47"/>
      <c r="AW954" s="47"/>
      <c r="AX954" s="47"/>
      <c r="AY954" s="47"/>
      <c r="AZ954" s="47"/>
      <c r="BA954" s="47"/>
      <c r="BB954" s="47"/>
      <c r="BC954" s="47"/>
      <c r="BD954" s="47"/>
      <c r="BE954" s="47"/>
      <c r="BF954" s="47"/>
      <c r="BG954" s="47"/>
      <c r="BH954" s="47"/>
      <c r="BI954" s="47"/>
      <c r="BJ954" s="47"/>
      <c r="BK954" s="47"/>
      <c r="BL954" s="47"/>
      <c r="BM954" s="47"/>
      <c r="BN954" s="47"/>
      <c r="BO954" s="47"/>
      <c r="BP954" s="47"/>
      <c r="BQ954" s="47"/>
      <c r="BR954" s="47"/>
      <c r="BS954" s="47"/>
      <c r="BT954" s="47"/>
      <c r="BU954" s="47"/>
      <c r="BV954" s="47"/>
      <c r="BW954" s="47"/>
      <c r="BX954" s="47"/>
      <c r="BY954" s="47"/>
      <c r="BZ954" s="47"/>
      <c r="CA954" s="47"/>
      <c r="CB954" s="47"/>
    </row>
    <row r="955" spans="2:80" ht="18.75">
      <c r="B955" s="44"/>
      <c r="C955" s="44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6"/>
      <c r="S955" s="46"/>
      <c r="T955" s="46"/>
      <c r="U955" s="46"/>
      <c r="V955" s="46"/>
      <c r="W955" s="47"/>
      <c r="X955" s="47"/>
      <c r="Y955" s="47"/>
      <c r="Z955" s="47"/>
      <c r="AA955" s="47"/>
      <c r="AB955" s="47"/>
      <c r="AC955" s="47"/>
      <c r="AD955" s="47"/>
      <c r="AE955" s="47"/>
      <c r="AF955" s="47"/>
      <c r="AG955" s="47"/>
      <c r="AH955" s="48"/>
      <c r="AI955" s="48"/>
      <c r="AJ955" s="47"/>
      <c r="AK955" s="47"/>
      <c r="AL955" s="47"/>
      <c r="AM955" s="47"/>
      <c r="AN955" s="47"/>
      <c r="AO955" s="47"/>
      <c r="AP955" s="47"/>
      <c r="AQ955" s="47"/>
      <c r="AR955" s="47"/>
      <c r="AS955" s="47"/>
      <c r="AT955" s="47"/>
      <c r="AU955" s="47"/>
      <c r="AV955" s="47"/>
      <c r="AW955" s="47"/>
      <c r="AX955" s="47"/>
      <c r="AY955" s="47"/>
      <c r="AZ955" s="47"/>
      <c r="BA955" s="47"/>
      <c r="BB955" s="47"/>
      <c r="BC955" s="47"/>
      <c r="BD955" s="47"/>
      <c r="BE955" s="47"/>
      <c r="BF955" s="47"/>
      <c r="BG955" s="47"/>
      <c r="BH955" s="47"/>
      <c r="BI955" s="47"/>
      <c r="BJ955" s="47"/>
      <c r="BK955" s="47"/>
      <c r="BL955" s="47"/>
      <c r="BM955" s="47"/>
      <c r="BN955" s="47"/>
      <c r="BO955" s="47"/>
      <c r="BP955" s="47"/>
      <c r="BQ955" s="47"/>
      <c r="BR955" s="47"/>
      <c r="BS955" s="47"/>
      <c r="BT955" s="47"/>
      <c r="BU955" s="47"/>
      <c r="BV955" s="47"/>
      <c r="BW955" s="47"/>
      <c r="BX955" s="47"/>
      <c r="BY955" s="47"/>
      <c r="BZ955" s="47"/>
      <c r="CA955" s="47"/>
      <c r="CB955" s="47"/>
    </row>
    <row r="956" spans="2:80" ht="18.75">
      <c r="B956" s="44"/>
      <c r="C956" s="44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6"/>
      <c r="S956" s="46"/>
      <c r="T956" s="46"/>
      <c r="U956" s="46"/>
      <c r="V956" s="46"/>
      <c r="W956" s="47"/>
      <c r="X956" s="47"/>
      <c r="Y956" s="47"/>
      <c r="Z956" s="47"/>
      <c r="AA956" s="47"/>
      <c r="AB956" s="47"/>
      <c r="AC956" s="47"/>
      <c r="AD956" s="47"/>
      <c r="AE956" s="47"/>
      <c r="AF956" s="47"/>
      <c r="AG956" s="47"/>
      <c r="AH956" s="48"/>
      <c r="AI956" s="48"/>
      <c r="AJ956" s="47"/>
      <c r="AK956" s="47"/>
      <c r="AL956" s="47"/>
      <c r="AM956" s="47"/>
      <c r="AN956" s="47"/>
      <c r="AO956" s="47"/>
      <c r="AP956" s="47"/>
      <c r="AQ956" s="47"/>
      <c r="AR956" s="47"/>
      <c r="AS956" s="47"/>
      <c r="AT956" s="47"/>
      <c r="AU956" s="47"/>
      <c r="AV956" s="47"/>
      <c r="AW956" s="47"/>
      <c r="AX956" s="47"/>
      <c r="AY956" s="47"/>
      <c r="AZ956" s="47"/>
      <c r="BA956" s="47"/>
      <c r="BB956" s="47"/>
      <c r="BC956" s="47"/>
      <c r="BD956" s="47"/>
      <c r="BE956" s="47"/>
      <c r="BF956" s="47"/>
      <c r="BG956" s="47"/>
      <c r="BH956" s="47"/>
      <c r="BI956" s="47"/>
      <c r="BJ956" s="47"/>
      <c r="BK956" s="47"/>
      <c r="BL956" s="47"/>
      <c r="BM956" s="47"/>
      <c r="BN956" s="47"/>
      <c r="BO956" s="47"/>
      <c r="BP956" s="47"/>
      <c r="BQ956" s="47"/>
      <c r="BR956" s="47"/>
      <c r="BS956" s="47"/>
      <c r="BT956" s="47"/>
      <c r="BU956" s="47"/>
      <c r="BV956" s="47"/>
      <c r="BW956" s="47"/>
      <c r="BX956" s="47"/>
      <c r="BY956" s="47"/>
      <c r="BZ956" s="47"/>
      <c r="CA956" s="47"/>
      <c r="CB956" s="47"/>
    </row>
    <row r="957" spans="2:80" ht="18.75">
      <c r="B957" s="44"/>
      <c r="C957" s="44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6"/>
      <c r="S957" s="46"/>
      <c r="T957" s="46"/>
      <c r="U957" s="46"/>
      <c r="V957" s="46"/>
      <c r="W957" s="47"/>
      <c r="X957" s="47"/>
      <c r="Y957" s="47"/>
      <c r="Z957" s="47"/>
      <c r="AA957" s="47"/>
      <c r="AB957" s="47"/>
      <c r="AC957" s="47"/>
      <c r="AD957" s="47"/>
      <c r="AE957" s="47"/>
      <c r="AF957" s="47"/>
      <c r="AG957" s="47"/>
      <c r="AH957" s="48"/>
      <c r="AI957" s="48"/>
      <c r="AJ957" s="47"/>
      <c r="AK957" s="47"/>
      <c r="AL957" s="47"/>
      <c r="AM957" s="47"/>
      <c r="AN957" s="47"/>
      <c r="AO957" s="47"/>
      <c r="AP957" s="47"/>
      <c r="AQ957" s="47"/>
      <c r="AR957" s="47"/>
      <c r="AS957" s="47"/>
      <c r="AT957" s="47"/>
      <c r="AU957" s="47"/>
      <c r="AV957" s="47"/>
      <c r="AW957" s="47"/>
      <c r="AX957" s="47"/>
      <c r="AY957" s="47"/>
      <c r="AZ957" s="47"/>
      <c r="BA957" s="47"/>
      <c r="BB957" s="47"/>
      <c r="BC957" s="47"/>
      <c r="BD957" s="47"/>
      <c r="BE957" s="47"/>
      <c r="BF957" s="47"/>
      <c r="BG957" s="47"/>
      <c r="BH957" s="47"/>
      <c r="BI957" s="47"/>
      <c r="BJ957" s="47"/>
      <c r="BK957" s="47"/>
      <c r="BL957" s="47"/>
      <c r="BM957" s="47"/>
      <c r="BN957" s="47"/>
      <c r="BO957" s="47"/>
      <c r="BP957" s="47"/>
      <c r="BQ957" s="47"/>
      <c r="BR957" s="47"/>
      <c r="BS957" s="47"/>
      <c r="BT957" s="47"/>
      <c r="BU957" s="47"/>
      <c r="BV957" s="47"/>
      <c r="BW957" s="47"/>
      <c r="BX957" s="47"/>
      <c r="BY957" s="47"/>
      <c r="BZ957" s="47"/>
      <c r="CA957" s="47"/>
      <c r="CB957" s="47"/>
    </row>
    <row r="958" spans="2:80" ht="18.75">
      <c r="B958" s="44"/>
      <c r="C958" s="44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6"/>
      <c r="S958" s="46"/>
      <c r="T958" s="46"/>
      <c r="U958" s="46"/>
      <c r="V958" s="46"/>
      <c r="W958" s="47"/>
      <c r="X958" s="47"/>
      <c r="Y958" s="47"/>
      <c r="Z958" s="47"/>
      <c r="AA958" s="47"/>
      <c r="AB958" s="47"/>
      <c r="AC958" s="47"/>
      <c r="AD958" s="47"/>
      <c r="AE958" s="47"/>
      <c r="AF958" s="47"/>
      <c r="AG958" s="47"/>
      <c r="AH958" s="48"/>
      <c r="AI958" s="48"/>
      <c r="AJ958" s="47"/>
      <c r="AK958" s="47"/>
      <c r="AL958" s="47"/>
      <c r="AM958" s="47"/>
      <c r="AN958" s="47"/>
      <c r="AO958" s="47"/>
      <c r="AP958" s="47"/>
      <c r="AQ958" s="47"/>
      <c r="AR958" s="47"/>
      <c r="AS958" s="47"/>
      <c r="AT958" s="47"/>
      <c r="AU958" s="47"/>
      <c r="AV958" s="47"/>
      <c r="AW958" s="47"/>
      <c r="AX958" s="47"/>
      <c r="AY958" s="47"/>
      <c r="AZ958" s="47"/>
      <c r="BA958" s="47"/>
      <c r="BB958" s="47"/>
      <c r="BC958" s="47"/>
      <c r="BD958" s="47"/>
      <c r="BE958" s="47"/>
      <c r="BF958" s="47"/>
      <c r="BG958" s="47"/>
      <c r="BH958" s="47"/>
      <c r="BI958" s="47"/>
      <c r="BJ958" s="47"/>
      <c r="BK958" s="47"/>
      <c r="BL958" s="47"/>
      <c r="BM958" s="47"/>
      <c r="BN958" s="47"/>
      <c r="BO958" s="47"/>
      <c r="BP958" s="47"/>
      <c r="BQ958" s="47"/>
      <c r="BR958" s="47"/>
      <c r="BS958" s="47"/>
      <c r="BT958" s="47"/>
      <c r="BU958" s="47"/>
      <c r="BV958" s="47"/>
      <c r="BW958" s="47"/>
      <c r="BX958" s="47"/>
      <c r="BY958" s="47"/>
      <c r="BZ958" s="47"/>
      <c r="CA958" s="47"/>
      <c r="CB958" s="47"/>
    </row>
    <row r="959" spans="2:80" ht="18.75">
      <c r="B959" s="44"/>
      <c r="C959" s="44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6"/>
      <c r="S959" s="46"/>
      <c r="T959" s="46"/>
      <c r="U959" s="46"/>
      <c r="V959" s="46"/>
      <c r="W959" s="47"/>
      <c r="X959" s="47"/>
      <c r="Y959" s="47"/>
      <c r="Z959" s="47"/>
      <c r="AA959" s="47"/>
      <c r="AB959" s="47"/>
      <c r="AC959" s="47"/>
      <c r="AD959" s="47"/>
      <c r="AE959" s="47"/>
      <c r="AF959" s="47"/>
      <c r="AG959" s="47"/>
      <c r="AH959" s="48"/>
      <c r="AI959" s="48"/>
      <c r="AJ959" s="47"/>
      <c r="AK959" s="47"/>
      <c r="AL959" s="47"/>
      <c r="AM959" s="47"/>
      <c r="AN959" s="47"/>
      <c r="AO959" s="47"/>
      <c r="AP959" s="47"/>
      <c r="AQ959" s="47"/>
      <c r="AR959" s="47"/>
      <c r="AS959" s="47"/>
      <c r="AT959" s="47"/>
      <c r="AU959" s="47"/>
      <c r="AV959" s="47"/>
      <c r="AW959" s="47"/>
      <c r="AX959" s="47"/>
      <c r="AY959" s="47"/>
      <c r="AZ959" s="47"/>
      <c r="BA959" s="47"/>
      <c r="BB959" s="47"/>
      <c r="BC959" s="47"/>
      <c r="BD959" s="47"/>
      <c r="BE959" s="47"/>
      <c r="BF959" s="47"/>
      <c r="BG959" s="47"/>
      <c r="BH959" s="47"/>
      <c r="BI959" s="47"/>
      <c r="BJ959" s="47"/>
      <c r="BK959" s="47"/>
      <c r="BL959" s="47"/>
      <c r="BM959" s="47"/>
      <c r="BN959" s="47"/>
      <c r="BO959" s="47"/>
      <c r="BP959" s="47"/>
      <c r="BQ959" s="47"/>
      <c r="BR959" s="47"/>
      <c r="BS959" s="47"/>
      <c r="BT959" s="47"/>
      <c r="BU959" s="47"/>
      <c r="BV959" s="47"/>
      <c r="BW959" s="47"/>
      <c r="BX959" s="47"/>
      <c r="BY959" s="47"/>
      <c r="BZ959" s="47"/>
      <c r="CA959" s="47"/>
      <c r="CB959" s="47"/>
    </row>
    <row r="960" spans="2:80" ht="18.75">
      <c r="B960" s="44"/>
      <c r="C960" s="44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6"/>
      <c r="S960" s="46"/>
      <c r="T960" s="46"/>
      <c r="U960" s="46"/>
      <c r="V960" s="46"/>
      <c r="W960" s="47"/>
      <c r="X960" s="47"/>
      <c r="Y960" s="47"/>
      <c r="Z960" s="47"/>
      <c r="AA960" s="47"/>
      <c r="AB960" s="47"/>
      <c r="AC960" s="47"/>
      <c r="AD960" s="47"/>
      <c r="AE960" s="47"/>
      <c r="AF960" s="47"/>
      <c r="AG960" s="47"/>
      <c r="AH960" s="48"/>
      <c r="AI960" s="48"/>
      <c r="AJ960" s="47"/>
      <c r="AK960" s="47"/>
      <c r="AL960" s="47"/>
      <c r="AM960" s="47"/>
      <c r="AN960" s="47"/>
      <c r="AO960" s="47"/>
      <c r="AP960" s="47"/>
      <c r="AQ960" s="47"/>
      <c r="AR960" s="47"/>
      <c r="AS960" s="47"/>
      <c r="AT960" s="47"/>
      <c r="AU960" s="47"/>
      <c r="AV960" s="47"/>
      <c r="AW960" s="47"/>
      <c r="AX960" s="47"/>
      <c r="AY960" s="47"/>
      <c r="AZ960" s="47"/>
      <c r="BA960" s="47"/>
      <c r="BB960" s="47"/>
      <c r="BC960" s="47"/>
      <c r="BD960" s="47"/>
      <c r="BE960" s="47"/>
      <c r="BF960" s="47"/>
      <c r="BG960" s="47"/>
      <c r="BH960" s="47"/>
      <c r="BI960" s="47"/>
      <c r="BJ960" s="47"/>
      <c r="BK960" s="47"/>
      <c r="BL960" s="47"/>
      <c r="BM960" s="47"/>
      <c r="BN960" s="47"/>
      <c r="BO960" s="47"/>
      <c r="BP960" s="47"/>
      <c r="BQ960" s="47"/>
      <c r="BR960" s="47"/>
      <c r="BS960" s="47"/>
      <c r="BT960" s="47"/>
      <c r="BU960" s="47"/>
      <c r="BV960" s="47"/>
      <c r="BW960" s="47"/>
      <c r="BX960" s="47"/>
      <c r="BY960" s="47"/>
      <c r="BZ960" s="47"/>
      <c r="CA960" s="47"/>
      <c r="CB960" s="47"/>
    </row>
    <row r="961" spans="2:80" ht="18.75">
      <c r="B961" s="44"/>
      <c r="C961" s="44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6"/>
      <c r="S961" s="46"/>
      <c r="T961" s="46"/>
      <c r="U961" s="46"/>
      <c r="V961" s="46"/>
      <c r="W961" s="47"/>
      <c r="X961" s="47"/>
      <c r="Y961" s="47"/>
      <c r="Z961" s="47"/>
      <c r="AA961" s="47"/>
      <c r="AB961" s="47"/>
      <c r="AC961" s="47"/>
      <c r="AD961" s="47"/>
      <c r="AE961" s="47"/>
      <c r="AF961" s="47"/>
      <c r="AG961" s="47"/>
      <c r="AH961" s="48"/>
      <c r="AI961" s="48"/>
      <c r="AJ961" s="47"/>
      <c r="AK961" s="47"/>
      <c r="AL961" s="47"/>
      <c r="AM961" s="47"/>
      <c r="AN961" s="47"/>
      <c r="AO961" s="47"/>
      <c r="AP961" s="47"/>
      <c r="AQ961" s="47"/>
      <c r="AR961" s="47"/>
      <c r="AS961" s="47"/>
      <c r="AT961" s="47"/>
      <c r="AU961" s="47"/>
      <c r="AV961" s="47"/>
      <c r="AW961" s="47"/>
      <c r="AX961" s="47"/>
      <c r="AY961" s="47"/>
      <c r="AZ961" s="47"/>
      <c r="BA961" s="47"/>
      <c r="BB961" s="47"/>
      <c r="BC961" s="47"/>
      <c r="BD961" s="47"/>
      <c r="BE961" s="47"/>
      <c r="BF961" s="47"/>
      <c r="BG961" s="47"/>
      <c r="BH961" s="47"/>
      <c r="BI961" s="47"/>
      <c r="BJ961" s="47"/>
      <c r="BK961" s="47"/>
      <c r="BL961" s="47"/>
      <c r="BM961" s="47"/>
      <c r="BN961" s="47"/>
      <c r="BO961" s="47"/>
      <c r="BP961" s="47"/>
      <c r="BQ961" s="47"/>
      <c r="BR961" s="47"/>
      <c r="BS961" s="47"/>
      <c r="BT961" s="47"/>
      <c r="BU961" s="47"/>
      <c r="BV961" s="47"/>
      <c r="BW961" s="47"/>
      <c r="BX961" s="47"/>
      <c r="BY961" s="47"/>
      <c r="BZ961" s="47"/>
      <c r="CA961" s="47"/>
      <c r="CB961" s="47"/>
    </row>
    <row r="962" spans="2:80" ht="18.75">
      <c r="B962" s="44"/>
      <c r="C962" s="44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6"/>
      <c r="S962" s="46"/>
      <c r="T962" s="46"/>
      <c r="U962" s="46"/>
      <c r="V962" s="46"/>
      <c r="W962" s="47"/>
      <c r="X962" s="47"/>
      <c r="Y962" s="47"/>
      <c r="Z962" s="47"/>
      <c r="AA962" s="47"/>
      <c r="AB962" s="47"/>
      <c r="AC962" s="47"/>
      <c r="AD962" s="47"/>
      <c r="AE962" s="47"/>
      <c r="AF962" s="47"/>
      <c r="AG962" s="47"/>
      <c r="AH962" s="48"/>
      <c r="AI962" s="48"/>
      <c r="AJ962" s="47"/>
      <c r="AK962" s="47"/>
      <c r="AL962" s="47"/>
      <c r="AM962" s="47"/>
      <c r="AN962" s="47"/>
      <c r="AO962" s="47"/>
      <c r="AP962" s="47"/>
      <c r="AQ962" s="47"/>
      <c r="AR962" s="47"/>
      <c r="AS962" s="47"/>
      <c r="AT962" s="47"/>
      <c r="AU962" s="47"/>
      <c r="AV962" s="47"/>
      <c r="AW962" s="47"/>
      <c r="AX962" s="47"/>
      <c r="AY962" s="47"/>
      <c r="AZ962" s="47"/>
      <c r="BA962" s="47"/>
      <c r="BB962" s="47"/>
      <c r="BC962" s="47"/>
      <c r="BD962" s="47"/>
      <c r="BE962" s="47"/>
      <c r="BF962" s="47"/>
      <c r="BG962" s="47"/>
      <c r="BH962" s="47"/>
      <c r="BI962" s="47"/>
      <c r="BJ962" s="47"/>
      <c r="BK962" s="47"/>
      <c r="BL962" s="47"/>
      <c r="BM962" s="47"/>
      <c r="BN962" s="47"/>
      <c r="BO962" s="47"/>
      <c r="BP962" s="47"/>
      <c r="BQ962" s="47"/>
      <c r="BR962" s="47"/>
      <c r="BS962" s="47"/>
      <c r="BT962" s="47"/>
      <c r="BU962" s="47"/>
      <c r="BV962" s="47"/>
      <c r="BW962" s="47"/>
      <c r="BX962" s="47"/>
      <c r="BY962" s="47"/>
      <c r="BZ962" s="47"/>
      <c r="CA962" s="47"/>
      <c r="CB962" s="47"/>
    </row>
    <row r="963" spans="2:80" ht="18.75">
      <c r="B963" s="44"/>
      <c r="C963" s="44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6"/>
      <c r="S963" s="46"/>
      <c r="T963" s="46"/>
      <c r="U963" s="46"/>
      <c r="V963" s="46"/>
      <c r="W963" s="47"/>
      <c r="X963" s="47"/>
      <c r="Y963" s="47"/>
      <c r="Z963" s="47"/>
      <c r="AA963" s="47"/>
      <c r="AB963" s="47"/>
      <c r="AC963" s="47"/>
      <c r="AD963" s="47"/>
      <c r="AE963" s="47"/>
      <c r="AF963" s="47"/>
      <c r="AG963" s="47"/>
      <c r="AH963" s="48"/>
      <c r="AI963" s="48"/>
      <c r="AJ963" s="47"/>
      <c r="AK963" s="47"/>
      <c r="AL963" s="47"/>
      <c r="AM963" s="47"/>
      <c r="AN963" s="47"/>
      <c r="AO963" s="47"/>
      <c r="AP963" s="47"/>
      <c r="AQ963" s="47"/>
      <c r="AR963" s="47"/>
      <c r="AS963" s="47"/>
      <c r="AT963" s="47"/>
      <c r="AU963" s="47"/>
      <c r="AV963" s="47"/>
      <c r="AW963" s="47"/>
      <c r="AX963" s="47"/>
      <c r="AY963" s="47"/>
      <c r="AZ963" s="47"/>
      <c r="BA963" s="47"/>
      <c r="BB963" s="47"/>
      <c r="BC963" s="47"/>
      <c r="BD963" s="47"/>
      <c r="BE963" s="47"/>
      <c r="BF963" s="47"/>
      <c r="BG963" s="47"/>
      <c r="BH963" s="47"/>
      <c r="BI963" s="47"/>
      <c r="BJ963" s="47"/>
      <c r="BK963" s="47"/>
      <c r="BL963" s="47"/>
      <c r="BM963" s="47"/>
      <c r="BN963" s="47"/>
      <c r="BO963" s="47"/>
      <c r="BP963" s="47"/>
      <c r="BQ963" s="47"/>
      <c r="BR963" s="47"/>
      <c r="BS963" s="47"/>
      <c r="BT963" s="47"/>
      <c r="BU963" s="47"/>
      <c r="BV963" s="47"/>
      <c r="BW963" s="47"/>
      <c r="BX963" s="47"/>
      <c r="BY963" s="47"/>
      <c r="BZ963" s="47"/>
      <c r="CA963" s="47"/>
      <c r="CB963" s="47"/>
    </row>
    <row r="964" spans="2:80" ht="18.75">
      <c r="B964" s="44"/>
      <c r="C964" s="44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6"/>
      <c r="S964" s="46"/>
      <c r="T964" s="46"/>
      <c r="U964" s="46"/>
      <c r="V964" s="46"/>
      <c r="W964" s="47"/>
      <c r="X964" s="47"/>
      <c r="Y964" s="47"/>
      <c r="Z964" s="47"/>
      <c r="AA964" s="47"/>
      <c r="AB964" s="47"/>
      <c r="AC964" s="47"/>
      <c r="AD964" s="47"/>
      <c r="AE964" s="47"/>
      <c r="AF964" s="47"/>
      <c r="AG964" s="47"/>
      <c r="AH964" s="48"/>
      <c r="AI964" s="48"/>
      <c r="AJ964" s="47"/>
      <c r="AK964" s="47"/>
      <c r="AL964" s="47"/>
      <c r="AM964" s="47"/>
      <c r="AN964" s="47"/>
      <c r="AO964" s="47"/>
      <c r="AP964" s="47"/>
      <c r="AQ964" s="47"/>
      <c r="AR964" s="47"/>
      <c r="AS964" s="47"/>
      <c r="AT964" s="47"/>
      <c r="AU964" s="47"/>
      <c r="AV964" s="47"/>
      <c r="AW964" s="47"/>
      <c r="AX964" s="47"/>
      <c r="AY964" s="47"/>
      <c r="AZ964" s="47"/>
      <c r="BA964" s="47"/>
      <c r="BB964" s="47"/>
      <c r="BC964" s="47"/>
      <c r="BD964" s="47"/>
      <c r="BE964" s="47"/>
      <c r="BF964" s="47"/>
      <c r="BG964" s="47"/>
      <c r="BH964" s="47"/>
      <c r="BI964" s="47"/>
      <c r="BJ964" s="47"/>
      <c r="BK964" s="47"/>
      <c r="BL964" s="47"/>
      <c r="BM964" s="47"/>
      <c r="BN964" s="47"/>
      <c r="BO964" s="47"/>
      <c r="BP964" s="47"/>
      <c r="BQ964" s="47"/>
      <c r="BR964" s="47"/>
      <c r="BS964" s="47"/>
      <c r="BT964" s="47"/>
      <c r="BU964" s="47"/>
      <c r="BV964" s="47"/>
      <c r="BW964" s="47"/>
      <c r="BX964" s="47"/>
      <c r="BY964" s="47"/>
      <c r="BZ964" s="47"/>
      <c r="CA964" s="47"/>
      <c r="CB964" s="47"/>
    </row>
    <row r="965" spans="2:80" ht="18.75">
      <c r="B965" s="44"/>
      <c r="C965" s="44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6"/>
      <c r="S965" s="46"/>
      <c r="T965" s="46"/>
      <c r="U965" s="46"/>
      <c r="V965" s="46"/>
      <c r="W965" s="47"/>
      <c r="X965" s="47"/>
      <c r="Y965" s="47"/>
      <c r="Z965" s="47"/>
      <c r="AA965" s="47"/>
      <c r="AB965" s="47"/>
      <c r="AC965" s="47"/>
      <c r="AD965" s="47"/>
      <c r="AE965" s="47"/>
      <c r="AF965" s="47"/>
      <c r="AG965" s="47"/>
      <c r="AH965" s="48"/>
      <c r="AI965" s="48"/>
      <c r="AJ965" s="47"/>
      <c r="AK965" s="47"/>
      <c r="AL965" s="47"/>
      <c r="AM965" s="47"/>
      <c r="AN965" s="47"/>
      <c r="AO965" s="47"/>
      <c r="AP965" s="47"/>
      <c r="AQ965" s="47"/>
      <c r="AR965" s="47"/>
      <c r="AS965" s="47"/>
      <c r="AT965" s="47"/>
      <c r="AU965" s="47"/>
      <c r="AV965" s="47"/>
      <c r="AW965" s="47"/>
      <c r="AX965" s="47"/>
      <c r="AY965" s="47"/>
      <c r="AZ965" s="47"/>
      <c r="BA965" s="47"/>
      <c r="BB965" s="47"/>
      <c r="BC965" s="47"/>
      <c r="BD965" s="47"/>
      <c r="BE965" s="47"/>
      <c r="BF965" s="47"/>
      <c r="BG965" s="47"/>
      <c r="BH965" s="47"/>
      <c r="BI965" s="47"/>
      <c r="BJ965" s="47"/>
      <c r="BK965" s="47"/>
      <c r="BL965" s="47"/>
      <c r="BM965" s="47"/>
      <c r="BN965" s="47"/>
      <c r="BO965" s="47"/>
      <c r="BP965" s="47"/>
      <c r="BQ965" s="47"/>
      <c r="BR965" s="47"/>
      <c r="BS965" s="47"/>
      <c r="BT965" s="47"/>
      <c r="BU965" s="47"/>
      <c r="BV965" s="47"/>
      <c r="BW965" s="47"/>
      <c r="BX965" s="47"/>
      <c r="BY965" s="47"/>
      <c r="BZ965" s="47"/>
      <c r="CA965" s="47"/>
      <c r="CB965" s="47"/>
    </row>
    <row r="966" spans="2:80" ht="18.75">
      <c r="B966" s="44"/>
      <c r="C966" s="44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6"/>
      <c r="S966" s="46"/>
      <c r="T966" s="46"/>
      <c r="U966" s="46"/>
      <c r="V966" s="46"/>
      <c r="W966" s="47"/>
      <c r="X966" s="47"/>
      <c r="Y966" s="47"/>
      <c r="Z966" s="47"/>
      <c r="AA966" s="47"/>
      <c r="AB966" s="47"/>
      <c r="AC966" s="47"/>
      <c r="AD966" s="47"/>
      <c r="AE966" s="47"/>
      <c r="AF966" s="47"/>
      <c r="AG966" s="47"/>
      <c r="AH966" s="48"/>
      <c r="AI966" s="48"/>
      <c r="AJ966" s="47"/>
      <c r="AK966" s="47"/>
      <c r="AL966" s="47"/>
      <c r="AM966" s="47"/>
      <c r="AN966" s="47"/>
      <c r="AO966" s="47"/>
      <c r="AP966" s="47"/>
      <c r="AQ966" s="47"/>
      <c r="AR966" s="47"/>
      <c r="AS966" s="47"/>
      <c r="AT966" s="47"/>
      <c r="AU966" s="47"/>
      <c r="AV966" s="47"/>
      <c r="AW966" s="47"/>
      <c r="AX966" s="47"/>
      <c r="AY966" s="47"/>
      <c r="AZ966" s="47"/>
      <c r="BA966" s="47"/>
      <c r="BB966" s="47"/>
      <c r="BC966" s="47"/>
      <c r="BD966" s="47"/>
      <c r="BE966" s="47"/>
      <c r="BF966" s="47"/>
      <c r="BG966" s="47"/>
      <c r="BH966" s="47"/>
      <c r="BI966" s="47"/>
      <c r="BJ966" s="47"/>
      <c r="BK966" s="47"/>
      <c r="BL966" s="47"/>
      <c r="BM966" s="47"/>
      <c r="BN966" s="47"/>
      <c r="BO966" s="47"/>
      <c r="BP966" s="47"/>
      <c r="BQ966" s="47"/>
      <c r="BR966" s="47"/>
      <c r="BS966" s="47"/>
      <c r="BT966" s="47"/>
      <c r="BU966" s="47"/>
      <c r="BV966" s="47"/>
      <c r="BW966" s="47"/>
      <c r="BX966" s="47"/>
      <c r="BY966" s="47"/>
      <c r="BZ966" s="47"/>
      <c r="CA966" s="47"/>
      <c r="CB966" s="47"/>
    </row>
    <row r="967" spans="2:80" ht="18.75">
      <c r="B967" s="44"/>
      <c r="C967" s="44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6"/>
      <c r="S967" s="46"/>
      <c r="T967" s="46"/>
      <c r="U967" s="46"/>
      <c r="V967" s="46"/>
      <c r="W967" s="47"/>
      <c r="X967" s="47"/>
      <c r="Y967" s="47"/>
      <c r="Z967" s="47"/>
      <c r="AA967" s="47"/>
      <c r="AB967" s="47"/>
      <c r="AC967" s="47"/>
      <c r="AD967" s="47"/>
      <c r="AE967" s="47"/>
      <c r="AF967" s="47"/>
      <c r="AG967" s="47"/>
      <c r="AH967" s="48"/>
      <c r="AI967" s="48"/>
      <c r="AJ967" s="47"/>
      <c r="AK967" s="47"/>
      <c r="AL967" s="47"/>
      <c r="AM967" s="47"/>
      <c r="AN967" s="47"/>
      <c r="AO967" s="47"/>
      <c r="AP967" s="47"/>
      <c r="AQ967" s="47"/>
      <c r="AR967" s="47"/>
      <c r="AS967" s="47"/>
      <c r="AT967" s="47"/>
      <c r="AU967" s="47"/>
      <c r="AV967" s="47"/>
      <c r="AW967" s="47"/>
      <c r="AX967" s="47"/>
      <c r="AY967" s="47"/>
      <c r="AZ967" s="47"/>
      <c r="BA967" s="47"/>
      <c r="BB967" s="47"/>
      <c r="BC967" s="47"/>
      <c r="BD967" s="47"/>
      <c r="BE967" s="47"/>
      <c r="BF967" s="47"/>
      <c r="BG967" s="47"/>
      <c r="BH967" s="47"/>
      <c r="BI967" s="47"/>
      <c r="BJ967" s="47"/>
      <c r="BK967" s="47"/>
      <c r="BL967" s="47"/>
      <c r="BM967" s="47"/>
      <c r="BN967" s="47"/>
      <c r="BO967" s="47"/>
      <c r="BP967" s="47"/>
      <c r="BQ967" s="47"/>
      <c r="BR967" s="47"/>
      <c r="BS967" s="47"/>
      <c r="BT967" s="47"/>
      <c r="BU967" s="47"/>
      <c r="BV967" s="47"/>
      <c r="BW967" s="47"/>
      <c r="BX967" s="47"/>
      <c r="BY967" s="47"/>
      <c r="BZ967" s="47"/>
      <c r="CA967" s="47"/>
      <c r="CB967" s="47"/>
    </row>
    <row r="968" spans="2:80" ht="18.75">
      <c r="B968" s="44"/>
      <c r="C968" s="44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6"/>
      <c r="S968" s="46"/>
      <c r="T968" s="46"/>
      <c r="U968" s="46"/>
      <c r="V968" s="46"/>
      <c r="W968" s="47"/>
      <c r="X968" s="47"/>
      <c r="Y968" s="47"/>
      <c r="Z968" s="47"/>
      <c r="AA968" s="47"/>
      <c r="AB968" s="47"/>
      <c r="AC968" s="47"/>
      <c r="AD968" s="47"/>
      <c r="AE968" s="47"/>
      <c r="AF968" s="47"/>
      <c r="AG968" s="47"/>
      <c r="AH968" s="48"/>
      <c r="AI968" s="48"/>
      <c r="AJ968" s="47"/>
      <c r="AK968" s="47"/>
      <c r="AL968" s="47"/>
      <c r="AM968" s="47"/>
      <c r="AN968" s="47"/>
      <c r="AO968" s="47"/>
      <c r="AP968" s="47"/>
      <c r="AQ968" s="47"/>
      <c r="AR968" s="47"/>
      <c r="AS968" s="47"/>
      <c r="AT968" s="47"/>
      <c r="AU968" s="47"/>
      <c r="AV968" s="47"/>
      <c r="AW968" s="47"/>
      <c r="AX968" s="47"/>
      <c r="AY968" s="47"/>
      <c r="AZ968" s="47"/>
      <c r="BA968" s="47"/>
      <c r="BB968" s="47"/>
      <c r="BC968" s="47"/>
      <c r="BD968" s="47"/>
      <c r="BE968" s="47"/>
      <c r="BF968" s="47"/>
      <c r="BG968" s="47"/>
      <c r="BH968" s="47"/>
      <c r="BI968" s="47"/>
      <c r="BJ968" s="47"/>
      <c r="BK968" s="47"/>
      <c r="BL968" s="47"/>
      <c r="BM968" s="47"/>
      <c r="BN968" s="47"/>
      <c r="BO968" s="47"/>
      <c r="BP968" s="47"/>
      <c r="BQ968" s="47"/>
      <c r="BR968" s="47"/>
      <c r="BS968" s="47"/>
      <c r="BT968" s="47"/>
      <c r="BU968" s="47"/>
      <c r="BV968" s="47"/>
      <c r="BW968" s="47"/>
      <c r="BX968" s="47"/>
      <c r="BY968" s="47"/>
      <c r="BZ968" s="47"/>
      <c r="CA968" s="47"/>
      <c r="CB968" s="47"/>
    </row>
    <row r="969" spans="2:80" ht="18.75">
      <c r="B969" s="44"/>
      <c r="C969" s="44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6"/>
      <c r="S969" s="46"/>
      <c r="T969" s="46"/>
      <c r="U969" s="46"/>
      <c r="V969" s="46"/>
      <c r="W969" s="47"/>
      <c r="X969" s="47"/>
      <c r="Y969" s="47"/>
      <c r="Z969" s="47"/>
      <c r="AA969" s="47"/>
      <c r="AB969" s="47"/>
      <c r="AC969" s="47"/>
      <c r="AD969" s="47"/>
      <c r="AE969" s="47"/>
      <c r="AF969" s="47"/>
      <c r="AG969" s="47"/>
      <c r="AH969" s="48"/>
      <c r="AI969" s="48"/>
      <c r="AJ969" s="47"/>
      <c r="AK969" s="47"/>
      <c r="AL969" s="47"/>
      <c r="AM969" s="47"/>
      <c r="AN969" s="47"/>
      <c r="AO969" s="47"/>
      <c r="AP969" s="47"/>
      <c r="AQ969" s="47"/>
      <c r="AR969" s="47"/>
      <c r="AS969" s="47"/>
      <c r="AT969" s="47"/>
      <c r="AU969" s="47"/>
      <c r="AV969" s="47"/>
      <c r="AW969" s="47"/>
      <c r="AX969" s="47"/>
      <c r="AY969" s="47"/>
      <c r="AZ969" s="47"/>
      <c r="BA969" s="47"/>
      <c r="BB969" s="47"/>
      <c r="BC969" s="47"/>
      <c r="BD969" s="47"/>
      <c r="BE969" s="47"/>
      <c r="BF969" s="47"/>
      <c r="BG969" s="47"/>
      <c r="BH969" s="47"/>
      <c r="BI969" s="47"/>
      <c r="BJ969" s="47"/>
      <c r="BK969" s="47"/>
      <c r="BL969" s="47"/>
      <c r="BM969" s="47"/>
      <c r="BN969" s="47"/>
      <c r="BO969" s="47"/>
      <c r="BP969" s="47"/>
      <c r="BQ969" s="47"/>
      <c r="BR969" s="47"/>
      <c r="BS969" s="47"/>
      <c r="BT969" s="47"/>
      <c r="BU969" s="47"/>
      <c r="BV969" s="47"/>
      <c r="BW969" s="47"/>
      <c r="BX969" s="47"/>
      <c r="BY969" s="47"/>
      <c r="BZ969" s="47"/>
      <c r="CA969" s="47"/>
      <c r="CB969" s="47"/>
    </row>
    <row r="970" spans="2:80" ht="18.75">
      <c r="B970" s="44"/>
      <c r="C970" s="44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6"/>
      <c r="S970" s="46"/>
      <c r="T970" s="46"/>
      <c r="U970" s="46"/>
      <c r="V970" s="46"/>
      <c r="W970" s="47"/>
      <c r="X970" s="47"/>
      <c r="Y970" s="47"/>
      <c r="Z970" s="47"/>
      <c r="AA970" s="47"/>
      <c r="AB970" s="47"/>
      <c r="AC970" s="47"/>
      <c r="AD970" s="47"/>
      <c r="AE970" s="47"/>
      <c r="AF970" s="47"/>
      <c r="AG970" s="47"/>
      <c r="AH970" s="48"/>
      <c r="AI970" s="48"/>
      <c r="AJ970" s="47"/>
      <c r="AK970" s="47"/>
      <c r="AL970" s="47"/>
      <c r="AM970" s="47"/>
      <c r="AN970" s="47"/>
      <c r="AO970" s="47"/>
      <c r="AP970" s="47"/>
      <c r="AQ970" s="47"/>
      <c r="AR970" s="47"/>
      <c r="AS970" s="47"/>
      <c r="AT970" s="47"/>
      <c r="AU970" s="47"/>
      <c r="AV970" s="47"/>
      <c r="AW970" s="47"/>
      <c r="AX970" s="47"/>
      <c r="AY970" s="47"/>
      <c r="AZ970" s="47"/>
      <c r="BA970" s="47"/>
      <c r="BB970" s="47"/>
      <c r="BC970" s="47"/>
      <c r="BD970" s="47"/>
      <c r="BE970" s="47"/>
      <c r="BF970" s="47"/>
      <c r="BG970" s="47"/>
      <c r="BH970" s="47"/>
      <c r="BI970" s="47"/>
      <c r="BJ970" s="47"/>
      <c r="BK970" s="47"/>
      <c r="BL970" s="47"/>
      <c r="BM970" s="47"/>
      <c r="BN970" s="47"/>
      <c r="BO970" s="47"/>
      <c r="BP970" s="47"/>
      <c r="BQ970" s="47"/>
      <c r="BR970" s="47"/>
      <c r="BS970" s="47"/>
      <c r="BT970" s="47"/>
      <c r="BU970" s="47"/>
      <c r="BV970" s="47"/>
      <c r="BW970" s="47"/>
      <c r="BX970" s="47"/>
      <c r="BY970" s="47"/>
      <c r="BZ970" s="47"/>
      <c r="CA970" s="47"/>
      <c r="CB970" s="47"/>
    </row>
    <row r="971" spans="2:80" ht="18.75">
      <c r="B971" s="44"/>
      <c r="C971" s="44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6"/>
      <c r="S971" s="46"/>
      <c r="T971" s="46"/>
      <c r="U971" s="46"/>
      <c r="V971" s="46"/>
      <c r="W971" s="47"/>
      <c r="X971" s="47"/>
      <c r="Y971" s="47"/>
      <c r="Z971" s="47"/>
      <c r="AA971" s="47"/>
      <c r="AB971" s="47"/>
      <c r="AC971" s="47"/>
      <c r="AD971" s="47"/>
      <c r="AE971" s="47"/>
      <c r="AF971" s="47"/>
      <c r="AG971" s="47"/>
      <c r="AH971" s="48"/>
      <c r="AI971" s="48"/>
      <c r="AJ971" s="47"/>
      <c r="AK971" s="47"/>
      <c r="AL971" s="47"/>
      <c r="AM971" s="47"/>
      <c r="AN971" s="47"/>
      <c r="AO971" s="47"/>
      <c r="AP971" s="47"/>
      <c r="AQ971" s="47"/>
      <c r="AR971" s="47"/>
      <c r="AS971" s="47"/>
      <c r="AT971" s="47"/>
      <c r="AU971" s="47"/>
      <c r="AV971" s="47"/>
      <c r="AW971" s="47"/>
      <c r="AX971" s="47"/>
      <c r="AY971" s="47"/>
      <c r="AZ971" s="47"/>
      <c r="BA971" s="47"/>
      <c r="BB971" s="47"/>
      <c r="BC971" s="47"/>
      <c r="BD971" s="47"/>
      <c r="BE971" s="47"/>
      <c r="BF971" s="47"/>
      <c r="BG971" s="47"/>
      <c r="BH971" s="47"/>
      <c r="BI971" s="47"/>
      <c r="BJ971" s="47"/>
      <c r="BK971" s="47"/>
      <c r="BL971" s="47"/>
      <c r="BM971" s="47"/>
      <c r="BN971" s="47"/>
      <c r="BO971" s="47"/>
      <c r="BP971" s="47"/>
      <c r="BQ971" s="47"/>
      <c r="BR971" s="47"/>
      <c r="BS971" s="47"/>
      <c r="BT971" s="47"/>
      <c r="BU971" s="47"/>
      <c r="BV971" s="47"/>
      <c r="BW971" s="47"/>
      <c r="BX971" s="47"/>
      <c r="BY971" s="47"/>
      <c r="BZ971" s="47"/>
      <c r="CA971" s="47"/>
      <c r="CB971" s="47"/>
    </row>
    <row r="972" spans="2:80" ht="18.75">
      <c r="B972" s="44"/>
      <c r="C972" s="44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6"/>
      <c r="S972" s="46"/>
      <c r="T972" s="46"/>
      <c r="U972" s="46"/>
      <c r="V972" s="46"/>
      <c r="W972" s="47"/>
      <c r="X972" s="47"/>
      <c r="Y972" s="47"/>
      <c r="Z972" s="47"/>
      <c r="AA972" s="47"/>
      <c r="AB972" s="47"/>
      <c r="AC972" s="47"/>
      <c r="AD972" s="47"/>
      <c r="AE972" s="47"/>
      <c r="AF972" s="47"/>
      <c r="AG972" s="47"/>
      <c r="AH972" s="48"/>
      <c r="AI972" s="48"/>
      <c r="AJ972" s="47"/>
      <c r="AK972" s="47"/>
      <c r="AL972" s="47"/>
      <c r="AM972" s="47"/>
      <c r="AN972" s="47"/>
      <c r="AO972" s="47"/>
      <c r="AP972" s="47"/>
      <c r="AQ972" s="47"/>
      <c r="AR972" s="47"/>
      <c r="AS972" s="47"/>
      <c r="AT972" s="47"/>
      <c r="AU972" s="47"/>
      <c r="AV972" s="47"/>
      <c r="AW972" s="47"/>
      <c r="AX972" s="47"/>
      <c r="AY972" s="47"/>
      <c r="AZ972" s="47"/>
      <c r="BA972" s="47"/>
      <c r="BB972" s="47"/>
      <c r="BC972" s="47"/>
      <c r="BD972" s="47"/>
      <c r="BE972" s="47"/>
      <c r="BF972" s="47"/>
      <c r="BG972" s="47"/>
      <c r="BH972" s="47"/>
      <c r="BI972" s="47"/>
      <c r="BJ972" s="47"/>
      <c r="BK972" s="47"/>
      <c r="BL972" s="47"/>
      <c r="BM972" s="47"/>
      <c r="BN972" s="47"/>
      <c r="BO972" s="47"/>
      <c r="BP972" s="47"/>
      <c r="BQ972" s="47"/>
      <c r="BR972" s="47"/>
      <c r="BS972" s="47"/>
      <c r="BT972" s="47"/>
      <c r="BU972" s="47"/>
      <c r="BV972" s="47"/>
      <c r="BW972" s="47"/>
      <c r="BX972" s="47"/>
      <c r="BY972" s="47"/>
      <c r="BZ972" s="47"/>
      <c r="CA972" s="47"/>
      <c r="CB972" s="47"/>
    </row>
    <row r="973" spans="2:80" ht="18.75">
      <c r="B973" s="44"/>
      <c r="C973" s="44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6"/>
      <c r="S973" s="46"/>
      <c r="T973" s="46"/>
      <c r="U973" s="46"/>
      <c r="V973" s="46"/>
      <c r="W973" s="47"/>
      <c r="X973" s="47"/>
      <c r="Y973" s="47"/>
      <c r="Z973" s="47"/>
      <c r="AA973" s="47"/>
      <c r="AB973" s="47"/>
      <c r="AC973" s="47"/>
      <c r="AD973" s="47"/>
      <c r="AE973" s="47"/>
      <c r="AF973" s="47"/>
      <c r="AG973" s="47"/>
      <c r="AH973" s="48"/>
      <c r="AI973" s="48"/>
      <c r="AJ973" s="47"/>
      <c r="AK973" s="47"/>
      <c r="AL973" s="47"/>
      <c r="AM973" s="47"/>
      <c r="AN973" s="47"/>
      <c r="AO973" s="47"/>
      <c r="AP973" s="47"/>
      <c r="AQ973" s="47"/>
      <c r="AR973" s="47"/>
      <c r="AS973" s="47"/>
      <c r="AT973" s="47"/>
      <c r="AU973" s="47"/>
      <c r="AV973" s="47"/>
      <c r="AW973" s="47"/>
      <c r="AX973" s="47"/>
      <c r="AY973" s="47"/>
      <c r="AZ973" s="47"/>
      <c r="BA973" s="47"/>
      <c r="BB973" s="47"/>
      <c r="BC973" s="47"/>
      <c r="BD973" s="47"/>
      <c r="BE973" s="47"/>
      <c r="BF973" s="47"/>
      <c r="BG973" s="47"/>
      <c r="BH973" s="47"/>
      <c r="BI973" s="47"/>
      <c r="BJ973" s="47"/>
      <c r="BK973" s="47"/>
      <c r="BL973" s="47"/>
      <c r="BM973" s="47"/>
      <c r="BN973" s="47"/>
      <c r="BO973" s="47"/>
      <c r="BP973" s="47"/>
      <c r="BQ973" s="47"/>
      <c r="BR973" s="47"/>
      <c r="BS973" s="47"/>
      <c r="BT973" s="47"/>
      <c r="BU973" s="47"/>
      <c r="BV973" s="47"/>
      <c r="BW973" s="47"/>
      <c r="BX973" s="47"/>
      <c r="BY973" s="47"/>
      <c r="BZ973" s="47"/>
      <c r="CA973" s="47"/>
      <c r="CB973" s="47"/>
    </row>
    <row r="974" spans="2:80" ht="18.75">
      <c r="B974" s="44"/>
      <c r="C974" s="44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6"/>
      <c r="S974" s="46"/>
      <c r="T974" s="46"/>
      <c r="U974" s="46"/>
      <c r="V974" s="46"/>
      <c r="W974" s="47"/>
      <c r="X974" s="47"/>
      <c r="Y974" s="47"/>
      <c r="Z974" s="47"/>
      <c r="AA974" s="47"/>
      <c r="AB974" s="47"/>
      <c r="AC974" s="47"/>
      <c r="AD974" s="47"/>
      <c r="AE974" s="47"/>
      <c r="AF974" s="47"/>
      <c r="AG974" s="47"/>
      <c r="AH974" s="48"/>
      <c r="AI974" s="48"/>
      <c r="AJ974" s="47"/>
      <c r="AK974" s="47"/>
      <c r="AL974" s="47"/>
      <c r="AM974" s="47"/>
      <c r="AN974" s="47"/>
      <c r="AO974" s="47"/>
      <c r="AP974" s="47"/>
      <c r="AQ974" s="47"/>
      <c r="AR974" s="47"/>
      <c r="AS974" s="47"/>
      <c r="AT974" s="47"/>
      <c r="AU974" s="47"/>
      <c r="AV974" s="47"/>
      <c r="AW974" s="47"/>
      <c r="AX974" s="47"/>
      <c r="AY974" s="47"/>
      <c r="AZ974" s="47"/>
      <c r="BA974" s="47"/>
      <c r="BB974" s="47"/>
      <c r="BC974" s="47"/>
      <c r="BD974" s="47"/>
      <c r="BE974" s="47"/>
      <c r="BF974" s="47"/>
      <c r="BG974" s="47"/>
      <c r="BH974" s="47"/>
      <c r="BI974" s="47"/>
      <c r="BJ974" s="47"/>
      <c r="BK974" s="47"/>
      <c r="BL974" s="47"/>
      <c r="BM974" s="47"/>
      <c r="BN974" s="47"/>
      <c r="BO974" s="47"/>
      <c r="BP974" s="47"/>
      <c r="BQ974" s="47"/>
      <c r="BR974" s="47"/>
      <c r="BS974" s="47"/>
      <c r="BT974" s="47"/>
      <c r="BU974" s="47"/>
      <c r="BV974" s="47"/>
      <c r="BW974" s="47"/>
      <c r="BX974" s="47"/>
      <c r="BY974" s="47"/>
      <c r="BZ974" s="47"/>
      <c r="CA974" s="47"/>
      <c r="CB974" s="47"/>
    </row>
    <row r="975" spans="2:80" ht="18.75">
      <c r="B975" s="44"/>
      <c r="C975" s="44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6"/>
      <c r="S975" s="46"/>
      <c r="T975" s="46"/>
      <c r="U975" s="46"/>
      <c r="V975" s="46"/>
      <c r="W975" s="47"/>
      <c r="X975" s="47"/>
      <c r="Y975" s="47"/>
      <c r="Z975" s="47"/>
      <c r="AA975" s="47"/>
      <c r="AB975" s="47"/>
      <c r="AC975" s="47"/>
      <c r="AD975" s="47"/>
      <c r="AE975" s="47"/>
      <c r="AF975" s="47"/>
      <c r="AG975" s="47"/>
      <c r="AH975" s="48"/>
      <c r="AI975" s="48"/>
      <c r="AJ975" s="47"/>
      <c r="AK975" s="47"/>
      <c r="AL975" s="47"/>
      <c r="AM975" s="47"/>
      <c r="AN975" s="47"/>
      <c r="AO975" s="47"/>
      <c r="AP975" s="47"/>
      <c r="AQ975" s="47"/>
      <c r="AR975" s="47"/>
      <c r="AS975" s="47"/>
      <c r="AT975" s="47"/>
      <c r="AU975" s="47"/>
      <c r="AV975" s="47"/>
      <c r="AW975" s="47"/>
      <c r="AX975" s="47"/>
      <c r="AY975" s="47"/>
      <c r="AZ975" s="47"/>
      <c r="BA975" s="47"/>
      <c r="BB975" s="47"/>
      <c r="BC975" s="47"/>
      <c r="BD975" s="47"/>
      <c r="BE975" s="47"/>
      <c r="BF975" s="47"/>
      <c r="BG975" s="47"/>
      <c r="BH975" s="47"/>
      <c r="BI975" s="47"/>
      <c r="BJ975" s="47"/>
      <c r="BK975" s="47"/>
      <c r="BL975" s="47"/>
      <c r="BM975" s="47"/>
      <c r="BN975" s="47"/>
      <c r="BO975" s="47"/>
      <c r="BP975" s="47"/>
      <c r="BQ975" s="47"/>
      <c r="BR975" s="47"/>
      <c r="BS975" s="47"/>
      <c r="BT975" s="47"/>
      <c r="BU975" s="47"/>
      <c r="BV975" s="47"/>
      <c r="BW975" s="47"/>
      <c r="BX975" s="47"/>
      <c r="BY975" s="47"/>
      <c r="BZ975" s="47"/>
      <c r="CA975" s="47"/>
      <c r="CB975" s="47"/>
    </row>
    <row r="976" spans="2:80" ht="18.75">
      <c r="B976" s="44"/>
      <c r="C976" s="44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6"/>
      <c r="S976" s="46"/>
      <c r="T976" s="46"/>
      <c r="U976" s="46"/>
      <c r="V976" s="46"/>
      <c r="W976" s="47"/>
      <c r="X976" s="47"/>
      <c r="Y976" s="47"/>
      <c r="Z976" s="47"/>
      <c r="AA976" s="47"/>
      <c r="AB976" s="47"/>
      <c r="AC976" s="47"/>
      <c r="AD976" s="47"/>
      <c r="AE976" s="47"/>
      <c r="AF976" s="47"/>
      <c r="AG976" s="47"/>
      <c r="AH976" s="48"/>
      <c r="AI976" s="48"/>
      <c r="AJ976" s="47"/>
      <c r="AK976" s="47"/>
      <c r="AL976" s="47"/>
      <c r="AM976" s="47"/>
      <c r="AN976" s="47"/>
      <c r="AO976" s="47"/>
      <c r="AP976" s="47"/>
      <c r="AQ976" s="47"/>
      <c r="AR976" s="47"/>
      <c r="AS976" s="47"/>
      <c r="AT976" s="47"/>
      <c r="AU976" s="47"/>
      <c r="AV976" s="47"/>
      <c r="AW976" s="47"/>
      <c r="AX976" s="47"/>
      <c r="AY976" s="47"/>
      <c r="AZ976" s="47"/>
      <c r="BA976" s="47"/>
      <c r="BB976" s="47"/>
      <c r="BC976" s="47"/>
      <c r="BD976" s="47"/>
      <c r="BE976" s="47"/>
      <c r="BF976" s="47"/>
      <c r="BG976" s="47"/>
      <c r="BH976" s="47"/>
      <c r="BI976" s="47"/>
      <c r="BJ976" s="47"/>
      <c r="BK976" s="47"/>
      <c r="BL976" s="47"/>
      <c r="BM976" s="47"/>
      <c r="BN976" s="47"/>
      <c r="BO976" s="47"/>
      <c r="BP976" s="47"/>
      <c r="BQ976" s="47"/>
      <c r="BR976" s="47"/>
      <c r="BS976" s="47"/>
      <c r="BT976" s="47"/>
      <c r="BU976" s="47"/>
      <c r="BV976" s="47"/>
      <c r="BW976" s="47"/>
      <c r="BX976" s="47"/>
      <c r="BY976" s="47"/>
      <c r="BZ976" s="47"/>
      <c r="CA976" s="47"/>
      <c r="CB976" s="47"/>
    </row>
    <row r="977" spans="2:80" ht="18.75">
      <c r="B977" s="44"/>
      <c r="C977" s="44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6"/>
      <c r="S977" s="46"/>
      <c r="T977" s="46"/>
      <c r="U977" s="46"/>
      <c r="V977" s="46"/>
      <c r="W977" s="47"/>
      <c r="X977" s="47"/>
      <c r="Y977" s="47"/>
      <c r="Z977" s="47"/>
      <c r="AA977" s="47"/>
      <c r="AB977" s="47"/>
      <c r="AC977" s="47"/>
      <c r="AD977" s="47"/>
      <c r="AE977" s="47"/>
      <c r="AF977" s="47"/>
      <c r="AG977" s="47"/>
      <c r="AH977" s="48"/>
      <c r="AI977" s="48"/>
      <c r="AJ977" s="47"/>
      <c r="AK977" s="47"/>
      <c r="AL977" s="47"/>
      <c r="AM977" s="47"/>
      <c r="AN977" s="47"/>
      <c r="AO977" s="47"/>
      <c r="AP977" s="47"/>
      <c r="AQ977" s="47"/>
      <c r="AR977" s="47"/>
      <c r="AS977" s="47"/>
      <c r="AT977" s="47"/>
      <c r="AU977" s="47"/>
      <c r="AV977" s="47"/>
      <c r="AW977" s="47"/>
      <c r="AX977" s="47"/>
      <c r="AY977" s="47"/>
      <c r="AZ977" s="47"/>
      <c r="BA977" s="47"/>
      <c r="BB977" s="47"/>
      <c r="BC977" s="47"/>
      <c r="BD977" s="47"/>
      <c r="BE977" s="47"/>
      <c r="BF977" s="47"/>
      <c r="BG977" s="47"/>
      <c r="BH977" s="47"/>
      <c r="BI977" s="47"/>
      <c r="BJ977" s="47"/>
      <c r="BK977" s="47"/>
      <c r="BL977" s="47"/>
      <c r="BM977" s="47"/>
      <c r="BN977" s="47"/>
      <c r="BO977" s="47"/>
      <c r="BP977" s="47"/>
      <c r="BQ977" s="47"/>
      <c r="BR977" s="47"/>
      <c r="BS977" s="47"/>
      <c r="BT977" s="47"/>
      <c r="BU977" s="47"/>
      <c r="BV977" s="47"/>
      <c r="BW977" s="47"/>
      <c r="BX977" s="47"/>
      <c r="BY977" s="47"/>
      <c r="BZ977" s="47"/>
      <c r="CA977" s="47"/>
      <c r="CB977" s="47"/>
    </row>
    <row r="978" spans="2:80" ht="18.75">
      <c r="B978" s="44"/>
      <c r="C978" s="44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6"/>
      <c r="S978" s="46"/>
      <c r="T978" s="46"/>
      <c r="U978" s="46"/>
      <c r="V978" s="46"/>
      <c r="W978" s="47"/>
      <c r="X978" s="47"/>
      <c r="Y978" s="47"/>
      <c r="Z978" s="47"/>
      <c r="AA978" s="47"/>
      <c r="AB978" s="47"/>
      <c r="AC978" s="47"/>
      <c r="AD978" s="47"/>
      <c r="AE978" s="47"/>
      <c r="AF978" s="47"/>
      <c r="AG978" s="47"/>
      <c r="AH978" s="48"/>
      <c r="AI978" s="48"/>
      <c r="AJ978" s="47"/>
      <c r="AK978" s="47"/>
      <c r="AL978" s="47"/>
      <c r="AM978" s="47"/>
      <c r="AN978" s="47"/>
      <c r="AO978" s="47"/>
      <c r="AP978" s="47"/>
      <c r="AQ978" s="47"/>
      <c r="AR978" s="47"/>
      <c r="AS978" s="47"/>
      <c r="AT978" s="47"/>
      <c r="AU978" s="47"/>
      <c r="AV978" s="47"/>
      <c r="AW978" s="47"/>
      <c r="AX978" s="47"/>
      <c r="AY978" s="47"/>
      <c r="AZ978" s="47"/>
      <c r="BA978" s="47"/>
      <c r="BB978" s="47"/>
      <c r="BC978" s="47"/>
      <c r="BD978" s="47"/>
      <c r="BE978" s="47"/>
      <c r="BF978" s="47"/>
      <c r="BG978" s="47"/>
      <c r="BH978" s="47"/>
      <c r="BI978" s="47"/>
      <c r="BJ978" s="47"/>
      <c r="BK978" s="47"/>
      <c r="BL978" s="47"/>
      <c r="BM978" s="47"/>
      <c r="BN978" s="47"/>
      <c r="BO978" s="47"/>
      <c r="BP978" s="47"/>
      <c r="BQ978" s="47"/>
      <c r="BR978" s="47"/>
      <c r="BS978" s="47"/>
      <c r="BT978" s="47"/>
      <c r="BU978" s="47"/>
      <c r="BV978" s="47"/>
      <c r="BW978" s="47"/>
      <c r="BX978" s="47"/>
      <c r="BY978" s="47"/>
      <c r="BZ978" s="47"/>
      <c r="CA978" s="47"/>
      <c r="CB978" s="47"/>
    </row>
    <row r="979" spans="2:80" ht="18.75">
      <c r="B979" s="44"/>
      <c r="C979" s="44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6"/>
      <c r="S979" s="46"/>
      <c r="T979" s="46"/>
      <c r="U979" s="46"/>
      <c r="V979" s="46"/>
      <c r="W979" s="47"/>
      <c r="X979" s="47"/>
      <c r="Y979" s="47"/>
      <c r="Z979" s="47"/>
      <c r="AA979" s="47"/>
      <c r="AB979" s="47"/>
      <c r="AC979" s="47"/>
      <c r="AD979" s="47"/>
      <c r="AE979" s="47"/>
      <c r="AF979" s="47"/>
      <c r="AG979" s="47"/>
      <c r="AH979" s="48"/>
      <c r="AI979" s="48"/>
      <c r="AJ979" s="47"/>
      <c r="AK979" s="47"/>
      <c r="AL979" s="47"/>
      <c r="AM979" s="47"/>
      <c r="AN979" s="47"/>
      <c r="AO979" s="47"/>
      <c r="AP979" s="47"/>
      <c r="AQ979" s="47"/>
      <c r="AR979" s="47"/>
      <c r="AS979" s="47"/>
      <c r="AT979" s="47"/>
      <c r="AU979" s="47"/>
      <c r="AV979" s="47"/>
      <c r="AW979" s="47"/>
      <c r="AX979" s="47"/>
      <c r="AY979" s="47"/>
      <c r="AZ979" s="47"/>
      <c r="BA979" s="47"/>
      <c r="BB979" s="47"/>
      <c r="BC979" s="47"/>
      <c r="BD979" s="47"/>
      <c r="BE979" s="47"/>
      <c r="BF979" s="47"/>
      <c r="BG979" s="47"/>
      <c r="BH979" s="47"/>
      <c r="BI979" s="47"/>
      <c r="BJ979" s="47"/>
      <c r="BK979" s="47"/>
      <c r="BL979" s="47"/>
      <c r="BM979" s="47"/>
      <c r="BN979" s="47"/>
      <c r="BO979" s="47"/>
      <c r="BP979" s="47"/>
      <c r="BQ979" s="47"/>
      <c r="BR979" s="47"/>
      <c r="BS979" s="47"/>
      <c r="BT979" s="47"/>
      <c r="BU979" s="47"/>
      <c r="BV979" s="47"/>
      <c r="BW979" s="47"/>
      <c r="BX979" s="47"/>
      <c r="BY979" s="47"/>
      <c r="BZ979" s="47"/>
      <c r="CA979" s="47"/>
      <c r="CB979" s="47"/>
    </row>
    <row r="980" spans="2:80" ht="18.75">
      <c r="B980" s="44"/>
      <c r="C980" s="44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6"/>
      <c r="S980" s="46"/>
      <c r="T980" s="46"/>
      <c r="U980" s="46"/>
      <c r="V980" s="46"/>
      <c r="W980" s="47"/>
      <c r="X980" s="47"/>
      <c r="Y980" s="47"/>
      <c r="Z980" s="47"/>
      <c r="AA980" s="47"/>
      <c r="AB980" s="47"/>
      <c r="AC980" s="47"/>
      <c r="AD980" s="47"/>
      <c r="AE980" s="47"/>
      <c r="AF980" s="47"/>
      <c r="AG980" s="47"/>
      <c r="AH980" s="48"/>
      <c r="AI980" s="48"/>
      <c r="AJ980" s="47"/>
      <c r="AK980" s="47"/>
      <c r="AL980" s="47"/>
      <c r="AM980" s="47"/>
      <c r="AN980" s="47"/>
      <c r="AO980" s="47"/>
      <c r="AP980" s="47"/>
      <c r="AQ980" s="47"/>
      <c r="AR980" s="47"/>
      <c r="AS980" s="47"/>
      <c r="AT980" s="47"/>
      <c r="AU980" s="47"/>
      <c r="AV980" s="47"/>
      <c r="AW980" s="47"/>
      <c r="AX980" s="47"/>
      <c r="AY980" s="47"/>
      <c r="AZ980" s="47"/>
      <c r="BA980" s="47"/>
      <c r="BB980" s="47"/>
      <c r="BC980" s="47"/>
      <c r="BD980" s="47"/>
      <c r="BE980" s="47"/>
      <c r="BF980" s="47"/>
      <c r="BG980" s="47"/>
      <c r="BH980" s="47"/>
      <c r="BI980" s="47"/>
      <c r="BJ980" s="47"/>
      <c r="BK980" s="47"/>
      <c r="BL980" s="47"/>
      <c r="BM980" s="47"/>
      <c r="BN980" s="47"/>
      <c r="BO980" s="47"/>
      <c r="BP980" s="47"/>
      <c r="BQ980" s="47"/>
      <c r="BR980" s="47"/>
      <c r="BS980" s="47"/>
      <c r="BT980" s="47"/>
      <c r="BU980" s="47"/>
      <c r="BV980" s="47"/>
      <c r="BW980" s="47"/>
      <c r="BX980" s="47"/>
      <c r="BY980" s="47"/>
      <c r="BZ980" s="47"/>
      <c r="CA980" s="47"/>
      <c r="CB980" s="47"/>
    </row>
    <row r="981" spans="2:80" ht="18.75">
      <c r="B981" s="44"/>
      <c r="C981" s="44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6"/>
      <c r="S981" s="46"/>
      <c r="T981" s="46"/>
      <c r="U981" s="46"/>
      <c r="V981" s="46"/>
      <c r="W981" s="47"/>
      <c r="X981" s="47"/>
      <c r="Y981" s="47"/>
      <c r="Z981" s="47"/>
      <c r="AA981" s="47"/>
      <c r="AB981" s="47"/>
      <c r="AC981" s="47"/>
      <c r="AD981" s="47"/>
      <c r="AE981" s="47"/>
      <c r="AF981" s="47"/>
      <c r="AG981" s="47"/>
      <c r="AH981" s="48"/>
      <c r="AI981" s="48"/>
      <c r="AJ981" s="47"/>
      <c r="AK981" s="47"/>
      <c r="AL981" s="47"/>
      <c r="AM981" s="47"/>
      <c r="AN981" s="47"/>
      <c r="AO981" s="47"/>
      <c r="AP981" s="47"/>
      <c r="AQ981" s="47"/>
      <c r="AR981" s="47"/>
      <c r="AS981" s="47"/>
      <c r="AT981" s="47"/>
      <c r="AU981" s="47"/>
      <c r="AV981" s="47"/>
      <c r="AW981" s="47"/>
      <c r="AX981" s="47"/>
      <c r="AY981" s="47"/>
      <c r="AZ981" s="47"/>
      <c r="BA981" s="47"/>
      <c r="BB981" s="47"/>
      <c r="BC981" s="47"/>
      <c r="BD981" s="47"/>
      <c r="BE981" s="47"/>
      <c r="BF981" s="47"/>
      <c r="BG981" s="47"/>
      <c r="BH981" s="47"/>
      <c r="BI981" s="47"/>
      <c r="BJ981" s="47"/>
      <c r="BK981" s="47"/>
      <c r="BL981" s="47"/>
      <c r="BM981" s="47"/>
      <c r="BN981" s="47"/>
      <c r="BO981" s="47"/>
      <c r="BP981" s="47"/>
      <c r="BQ981" s="47"/>
      <c r="BR981" s="47"/>
      <c r="BS981" s="47"/>
      <c r="BT981" s="47"/>
      <c r="BU981" s="47"/>
      <c r="BV981" s="47"/>
      <c r="BW981" s="47"/>
      <c r="BX981" s="47"/>
      <c r="BY981" s="47"/>
      <c r="BZ981" s="47"/>
      <c r="CA981" s="47"/>
      <c r="CB981" s="47"/>
    </row>
    <row r="982" spans="2:80" ht="18.75">
      <c r="B982" s="44"/>
      <c r="C982" s="44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6"/>
      <c r="S982" s="46"/>
      <c r="T982" s="46"/>
      <c r="U982" s="46"/>
      <c r="V982" s="46"/>
      <c r="W982" s="47"/>
      <c r="X982" s="47"/>
      <c r="Y982" s="47"/>
      <c r="Z982" s="47"/>
      <c r="AA982" s="47"/>
      <c r="AB982" s="47"/>
      <c r="AC982" s="47"/>
      <c r="AD982" s="47"/>
      <c r="AE982" s="47"/>
      <c r="AF982" s="47"/>
      <c r="AG982" s="47"/>
      <c r="AH982" s="48"/>
      <c r="AI982" s="48"/>
      <c r="AJ982" s="47"/>
      <c r="AK982" s="47"/>
      <c r="AL982" s="47"/>
      <c r="AM982" s="47"/>
      <c r="AN982" s="47"/>
      <c r="AO982" s="47"/>
      <c r="AP982" s="47"/>
      <c r="AQ982" s="47"/>
      <c r="AR982" s="47"/>
      <c r="AS982" s="47"/>
      <c r="AT982" s="47"/>
      <c r="AU982" s="47"/>
      <c r="AV982" s="47"/>
      <c r="AW982" s="47"/>
      <c r="AX982" s="47"/>
      <c r="AY982" s="47"/>
      <c r="AZ982" s="47"/>
      <c r="BA982" s="47"/>
      <c r="BB982" s="47"/>
      <c r="BC982" s="47"/>
      <c r="BD982" s="47"/>
      <c r="BE982" s="47"/>
      <c r="BF982" s="47"/>
      <c r="BG982" s="47"/>
      <c r="BH982" s="47"/>
      <c r="BI982" s="47"/>
      <c r="BJ982" s="47"/>
      <c r="BK982" s="47"/>
      <c r="BL982" s="47"/>
      <c r="BM982" s="47"/>
      <c r="BN982" s="47"/>
      <c r="BO982" s="47"/>
      <c r="BP982" s="47"/>
      <c r="BQ982" s="47"/>
      <c r="BR982" s="47"/>
      <c r="BS982" s="47"/>
      <c r="BT982" s="47"/>
      <c r="BU982" s="47"/>
      <c r="BV982" s="47"/>
      <c r="BW982" s="47"/>
      <c r="BX982" s="47"/>
      <c r="BY982" s="47"/>
      <c r="BZ982" s="47"/>
      <c r="CA982" s="47"/>
      <c r="CB982" s="47"/>
    </row>
    <row r="983" spans="2:80" ht="18.75">
      <c r="B983" s="44"/>
      <c r="C983" s="44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6"/>
      <c r="S983" s="46"/>
      <c r="T983" s="46"/>
      <c r="U983" s="46"/>
      <c r="V983" s="46"/>
      <c r="W983" s="47"/>
      <c r="X983" s="47"/>
      <c r="Y983" s="47"/>
      <c r="Z983" s="47"/>
      <c r="AA983" s="47"/>
      <c r="AB983" s="47"/>
      <c r="AC983" s="47"/>
      <c r="AD983" s="47"/>
      <c r="AE983" s="47"/>
      <c r="AF983" s="47"/>
      <c r="AG983" s="47"/>
      <c r="AH983" s="48"/>
      <c r="AI983" s="48"/>
      <c r="AJ983" s="47"/>
      <c r="AK983" s="47"/>
      <c r="AL983" s="47"/>
      <c r="AM983" s="47"/>
      <c r="AN983" s="47"/>
      <c r="AO983" s="47"/>
      <c r="AP983" s="47"/>
      <c r="AQ983" s="47"/>
      <c r="AR983" s="47"/>
      <c r="AS983" s="47"/>
      <c r="AT983" s="47"/>
      <c r="AU983" s="47"/>
      <c r="AV983" s="47"/>
      <c r="AW983" s="47"/>
      <c r="AX983" s="47"/>
      <c r="AY983" s="47"/>
      <c r="AZ983" s="47"/>
      <c r="BA983" s="47"/>
      <c r="BB983" s="47"/>
      <c r="BC983" s="47"/>
      <c r="BD983" s="47"/>
      <c r="BE983" s="47"/>
      <c r="BF983" s="47"/>
      <c r="BG983" s="47"/>
      <c r="BH983" s="47"/>
      <c r="BI983" s="47"/>
      <c r="BJ983" s="47"/>
      <c r="BK983" s="47"/>
      <c r="BL983" s="47"/>
      <c r="BM983" s="47"/>
      <c r="BN983" s="47"/>
      <c r="BO983" s="47"/>
      <c r="BP983" s="47"/>
      <c r="BQ983" s="47"/>
      <c r="BR983" s="47"/>
      <c r="BS983" s="47"/>
      <c r="BT983" s="47"/>
      <c r="BU983" s="47"/>
      <c r="BV983" s="47"/>
      <c r="BW983" s="47"/>
      <c r="BX983" s="47"/>
      <c r="BY983" s="47"/>
      <c r="BZ983" s="47"/>
      <c r="CA983" s="47"/>
      <c r="CB983" s="47"/>
    </row>
    <row r="984" spans="2:80" ht="18.75">
      <c r="B984" s="44"/>
      <c r="C984" s="44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6"/>
      <c r="S984" s="46"/>
      <c r="T984" s="46"/>
      <c r="U984" s="46"/>
      <c r="V984" s="46"/>
      <c r="W984" s="47"/>
      <c r="X984" s="47"/>
      <c r="Y984" s="47"/>
      <c r="Z984" s="47"/>
      <c r="AA984" s="47"/>
      <c r="AB984" s="47"/>
      <c r="AC984" s="47"/>
      <c r="AD984" s="47"/>
      <c r="AE984" s="47"/>
      <c r="AF984" s="47"/>
      <c r="AG984" s="47"/>
      <c r="AH984" s="48"/>
      <c r="AI984" s="48"/>
      <c r="AJ984" s="47"/>
      <c r="AK984" s="47"/>
      <c r="AL984" s="47"/>
      <c r="AM984" s="47"/>
      <c r="AN984" s="47"/>
      <c r="AO984" s="47"/>
      <c r="AP984" s="47"/>
      <c r="AQ984" s="47"/>
      <c r="AR984" s="47"/>
      <c r="AS984" s="47"/>
      <c r="AT984" s="47"/>
      <c r="AU984" s="47"/>
      <c r="AV984" s="47"/>
      <c r="AW984" s="47"/>
      <c r="AX984" s="47"/>
      <c r="AY984" s="47"/>
      <c r="AZ984" s="47"/>
      <c r="BA984" s="47"/>
      <c r="BB984" s="47"/>
      <c r="BC984" s="47"/>
      <c r="BD984" s="47"/>
      <c r="BE984" s="47"/>
      <c r="BF984" s="47"/>
      <c r="BG984" s="47"/>
      <c r="BH984" s="47"/>
      <c r="BI984" s="47"/>
      <c r="BJ984" s="47"/>
      <c r="BK984" s="47"/>
      <c r="BL984" s="47"/>
      <c r="BM984" s="47"/>
      <c r="BN984" s="47"/>
      <c r="BO984" s="47"/>
      <c r="BP984" s="47"/>
      <c r="BQ984" s="47"/>
      <c r="BR984" s="47"/>
      <c r="BS984" s="47"/>
      <c r="BT984" s="47"/>
      <c r="BU984" s="47"/>
      <c r="BV984" s="47"/>
      <c r="BW984" s="47"/>
      <c r="BX984" s="47"/>
      <c r="BY984" s="47"/>
      <c r="BZ984" s="47"/>
      <c r="CA984" s="47"/>
      <c r="CB984" s="47"/>
    </row>
    <row r="985" spans="2:80" ht="18.75">
      <c r="B985" s="44"/>
      <c r="C985" s="44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6"/>
      <c r="S985" s="46"/>
      <c r="T985" s="46"/>
      <c r="U985" s="46"/>
      <c r="V985" s="46"/>
      <c r="W985" s="47"/>
      <c r="X985" s="47"/>
      <c r="Y985" s="47"/>
      <c r="Z985" s="47"/>
      <c r="AA985" s="47"/>
      <c r="AB985" s="47"/>
      <c r="AC985" s="47"/>
      <c r="AD985" s="47"/>
      <c r="AE985" s="47"/>
      <c r="AF985" s="47"/>
      <c r="AG985" s="47"/>
      <c r="AH985" s="48"/>
      <c r="AI985" s="48"/>
      <c r="AJ985" s="47"/>
      <c r="AK985" s="47"/>
      <c r="AL985" s="47"/>
      <c r="AM985" s="47"/>
      <c r="AN985" s="47"/>
      <c r="AO985" s="47"/>
      <c r="AP985" s="47"/>
      <c r="AQ985" s="47"/>
      <c r="AR985" s="47"/>
      <c r="AS985" s="47"/>
      <c r="AT985" s="47"/>
      <c r="AU985" s="47"/>
      <c r="AV985" s="47"/>
      <c r="AW985" s="47"/>
      <c r="AX985" s="47"/>
      <c r="AY985" s="47"/>
      <c r="AZ985" s="47"/>
      <c r="BA985" s="47"/>
      <c r="BB985" s="47"/>
      <c r="BC985" s="47"/>
      <c r="BD985" s="47"/>
      <c r="BE985" s="47"/>
      <c r="BF985" s="47"/>
      <c r="BG985" s="47"/>
      <c r="BH985" s="47"/>
      <c r="BI985" s="47"/>
      <c r="BJ985" s="47"/>
      <c r="BK985" s="47"/>
      <c r="BL985" s="47"/>
      <c r="BM985" s="47"/>
      <c r="BN985" s="47"/>
      <c r="BO985" s="47"/>
      <c r="BP985" s="47"/>
      <c r="BQ985" s="47"/>
      <c r="BR985" s="47"/>
      <c r="BS985" s="47"/>
      <c r="BT985" s="47"/>
      <c r="BU985" s="47"/>
      <c r="BV985" s="47"/>
      <c r="BW985" s="47"/>
      <c r="BX985" s="47"/>
      <c r="BY985" s="47"/>
      <c r="BZ985" s="47"/>
      <c r="CA985" s="47"/>
      <c r="CB985" s="47"/>
    </row>
    <row r="986" spans="2:80" ht="18.75">
      <c r="B986" s="44"/>
      <c r="C986" s="44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6"/>
      <c r="S986" s="46"/>
      <c r="T986" s="46"/>
      <c r="U986" s="46"/>
      <c r="V986" s="46"/>
      <c r="W986" s="47"/>
      <c r="X986" s="47"/>
      <c r="Y986" s="47"/>
      <c r="Z986" s="47"/>
      <c r="AA986" s="47"/>
      <c r="AB986" s="47"/>
      <c r="AC986" s="47"/>
      <c r="AD986" s="47"/>
      <c r="AE986" s="47"/>
      <c r="AF986" s="47"/>
      <c r="AG986" s="47"/>
      <c r="AH986" s="48"/>
      <c r="AI986" s="48"/>
      <c r="AJ986" s="47"/>
      <c r="AK986" s="47"/>
      <c r="AL986" s="47"/>
      <c r="AM986" s="47"/>
      <c r="AN986" s="47"/>
      <c r="AO986" s="47"/>
      <c r="AP986" s="47"/>
      <c r="AQ986" s="47"/>
      <c r="AR986" s="47"/>
      <c r="AS986" s="47"/>
      <c r="AT986" s="47"/>
      <c r="AU986" s="47"/>
      <c r="AV986" s="47"/>
      <c r="AW986" s="47"/>
      <c r="AX986" s="47"/>
      <c r="AY986" s="47"/>
      <c r="AZ986" s="47"/>
      <c r="BA986" s="47"/>
      <c r="BB986" s="47"/>
      <c r="BC986" s="47"/>
      <c r="BD986" s="47"/>
      <c r="BE986" s="47"/>
      <c r="BF986" s="47"/>
      <c r="BG986" s="47"/>
      <c r="BH986" s="47"/>
      <c r="BI986" s="47"/>
      <c r="BJ986" s="47"/>
      <c r="BK986" s="47"/>
      <c r="BL986" s="47"/>
      <c r="BM986" s="47"/>
      <c r="BN986" s="47"/>
      <c r="BO986" s="47"/>
      <c r="BP986" s="47"/>
      <c r="BQ986" s="47"/>
      <c r="BR986" s="47"/>
      <c r="BS986" s="47"/>
      <c r="BT986" s="47"/>
      <c r="BU986" s="47"/>
      <c r="BV986" s="47"/>
      <c r="BW986" s="47"/>
      <c r="BX986" s="47"/>
      <c r="BY986" s="47"/>
      <c r="BZ986" s="47"/>
      <c r="CA986" s="47"/>
      <c r="CB986" s="47"/>
    </row>
    <row r="987" spans="2:80" ht="18.75">
      <c r="B987" s="44"/>
      <c r="C987" s="44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6"/>
      <c r="S987" s="46"/>
      <c r="T987" s="46"/>
      <c r="U987" s="46"/>
      <c r="V987" s="46"/>
      <c r="W987" s="47"/>
      <c r="X987" s="47"/>
      <c r="Y987" s="47"/>
      <c r="Z987" s="47"/>
      <c r="AA987" s="47"/>
      <c r="AB987" s="47"/>
      <c r="AC987" s="47"/>
      <c r="AD987" s="47"/>
      <c r="AE987" s="47"/>
      <c r="AF987" s="47"/>
      <c r="AG987" s="47"/>
      <c r="AH987" s="48"/>
      <c r="AI987" s="48"/>
      <c r="AJ987" s="47"/>
      <c r="AK987" s="47"/>
      <c r="AL987" s="47"/>
      <c r="AM987" s="47"/>
      <c r="AN987" s="47"/>
      <c r="AO987" s="47"/>
      <c r="AP987" s="47"/>
      <c r="AQ987" s="47"/>
      <c r="AR987" s="47"/>
      <c r="AS987" s="47"/>
      <c r="AT987" s="47"/>
      <c r="AU987" s="47"/>
      <c r="AV987" s="47"/>
      <c r="AW987" s="47"/>
      <c r="AX987" s="47"/>
      <c r="AY987" s="47"/>
      <c r="AZ987" s="47"/>
      <c r="BA987" s="47"/>
      <c r="BB987" s="47"/>
      <c r="BC987" s="47"/>
      <c r="BD987" s="47"/>
      <c r="BE987" s="47"/>
      <c r="BF987" s="47"/>
      <c r="BG987" s="47"/>
      <c r="BH987" s="47"/>
      <c r="BI987" s="47"/>
      <c r="BJ987" s="47"/>
      <c r="BK987" s="47"/>
      <c r="BL987" s="47"/>
      <c r="BM987" s="47"/>
      <c r="BN987" s="47"/>
      <c r="BO987" s="47"/>
      <c r="BP987" s="47"/>
      <c r="BQ987" s="47"/>
      <c r="BR987" s="47"/>
      <c r="BS987" s="47"/>
      <c r="BT987" s="47"/>
      <c r="BU987" s="47"/>
      <c r="BV987" s="47"/>
      <c r="BW987" s="47"/>
      <c r="BX987" s="47"/>
      <c r="BY987" s="47"/>
      <c r="BZ987" s="47"/>
      <c r="CA987" s="47"/>
      <c r="CB987" s="47"/>
    </row>
    <row r="988" spans="2:80" ht="18.75">
      <c r="B988" s="44"/>
      <c r="C988" s="44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6"/>
      <c r="S988" s="46"/>
      <c r="T988" s="46"/>
      <c r="U988" s="46"/>
      <c r="V988" s="46"/>
      <c r="W988" s="47"/>
      <c r="X988" s="47"/>
      <c r="Y988" s="47"/>
      <c r="Z988" s="47"/>
      <c r="AA988" s="47"/>
      <c r="AB988" s="47"/>
      <c r="AC988" s="47"/>
      <c r="AD988" s="47"/>
      <c r="AE988" s="47"/>
      <c r="AF988" s="47"/>
      <c r="AG988" s="47"/>
      <c r="AH988" s="48"/>
      <c r="AI988" s="48"/>
      <c r="AJ988" s="47"/>
      <c r="AK988" s="47"/>
      <c r="AL988" s="47"/>
      <c r="AM988" s="47"/>
      <c r="AN988" s="47"/>
      <c r="AO988" s="47"/>
      <c r="AP988" s="47"/>
      <c r="AQ988" s="47"/>
      <c r="AR988" s="47"/>
      <c r="AS988" s="47"/>
      <c r="AT988" s="47"/>
      <c r="AU988" s="47"/>
      <c r="AV988" s="47"/>
      <c r="AW988" s="47"/>
      <c r="AX988" s="47"/>
      <c r="AY988" s="47"/>
      <c r="AZ988" s="47"/>
      <c r="BA988" s="47"/>
      <c r="BB988" s="47"/>
      <c r="BC988" s="47"/>
      <c r="BD988" s="47"/>
      <c r="BE988" s="47"/>
      <c r="BF988" s="47"/>
      <c r="BG988" s="47"/>
      <c r="BH988" s="47"/>
      <c r="BI988" s="47"/>
      <c r="BJ988" s="47"/>
      <c r="BK988" s="47"/>
      <c r="BL988" s="47"/>
      <c r="BM988" s="47"/>
      <c r="BN988" s="47"/>
      <c r="BO988" s="47"/>
      <c r="BP988" s="47"/>
      <c r="BQ988" s="47"/>
      <c r="BR988" s="47"/>
      <c r="BS988" s="47"/>
      <c r="BT988" s="47"/>
      <c r="BU988" s="47"/>
      <c r="BV988" s="47"/>
      <c r="BW988" s="47"/>
      <c r="BX988" s="47"/>
      <c r="BY988" s="47"/>
      <c r="BZ988" s="47"/>
      <c r="CA988" s="47"/>
      <c r="CB988" s="47"/>
    </row>
    <row r="989" spans="2:80" ht="18.75">
      <c r="B989" s="44"/>
      <c r="C989" s="44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6"/>
      <c r="S989" s="46"/>
      <c r="T989" s="46"/>
      <c r="U989" s="46"/>
      <c r="V989" s="46"/>
      <c r="W989" s="47"/>
      <c r="X989" s="47"/>
      <c r="Y989" s="47"/>
      <c r="Z989" s="47"/>
      <c r="AA989" s="47"/>
      <c r="AB989" s="47"/>
      <c r="AC989" s="47"/>
      <c r="AD989" s="47"/>
      <c r="AE989" s="47"/>
      <c r="AF989" s="47"/>
      <c r="AG989" s="47"/>
      <c r="AH989" s="48"/>
      <c r="AI989" s="48"/>
      <c r="AJ989" s="47"/>
      <c r="AK989" s="47"/>
      <c r="AL989" s="47"/>
      <c r="AM989" s="47"/>
      <c r="AN989" s="47"/>
      <c r="AO989" s="47"/>
      <c r="AP989" s="47"/>
      <c r="AQ989" s="47"/>
      <c r="AR989" s="47"/>
      <c r="AS989" s="47"/>
      <c r="AT989" s="47"/>
      <c r="AU989" s="47"/>
      <c r="AV989" s="47"/>
      <c r="AW989" s="47"/>
      <c r="AX989" s="47"/>
      <c r="AY989" s="47"/>
      <c r="AZ989" s="47"/>
      <c r="BA989" s="47"/>
      <c r="BB989" s="47"/>
      <c r="BC989" s="47"/>
      <c r="BD989" s="47"/>
      <c r="BE989" s="47"/>
      <c r="BF989" s="47"/>
      <c r="BG989" s="47"/>
      <c r="BH989" s="47"/>
      <c r="BI989" s="47"/>
      <c r="BJ989" s="47"/>
      <c r="BK989" s="47"/>
      <c r="BL989" s="47"/>
      <c r="BM989" s="47"/>
      <c r="BN989" s="47"/>
      <c r="BO989" s="47"/>
      <c r="BP989" s="47"/>
      <c r="BQ989" s="47"/>
      <c r="BR989" s="47"/>
      <c r="BS989" s="47"/>
      <c r="BT989" s="47"/>
      <c r="BU989" s="47"/>
      <c r="BV989" s="47"/>
      <c r="BW989" s="47"/>
      <c r="BX989" s="47"/>
      <c r="BY989" s="47"/>
      <c r="BZ989" s="47"/>
      <c r="CA989" s="47"/>
      <c r="CB989" s="47"/>
    </row>
    <row r="990" spans="2:80" ht="18.75">
      <c r="B990" s="44"/>
      <c r="C990" s="44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6"/>
      <c r="S990" s="46"/>
      <c r="T990" s="46"/>
      <c r="U990" s="46"/>
      <c r="V990" s="46"/>
      <c r="W990" s="47"/>
      <c r="X990" s="47"/>
      <c r="Y990" s="47"/>
      <c r="Z990" s="47"/>
      <c r="AA990" s="47"/>
      <c r="AB990" s="47"/>
      <c r="AC990" s="47"/>
      <c r="AD990" s="47"/>
      <c r="AE990" s="47"/>
      <c r="AF990" s="47"/>
      <c r="AG990" s="47"/>
      <c r="AH990" s="48"/>
      <c r="AI990" s="48"/>
      <c r="AJ990" s="47"/>
      <c r="AK990" s="47"/>
      <c r="AL990" s="47"/>
      <c r="AM990" s="47"/>
      <c r="AN990" s="47"/>
      <c r="AO990" s="47"/>
      <c r="AP990" s="47"/>
      <c r="AQ990" s="47"/>
      <c r="AR990" s="47"/>
      <c r="AS990" s="47"/>
      <c r="AT990" s="47"/>
      <c r="AU990" s="47"/>
      <c r="AV990" s="47"/>
      <c r="AW990" s="47"/>
      <c r="AX990" s="47"/>
      <c r="AY990" s="47"/>
      <c r="AZ990" s="47"/>
      <c r="BA990" s="47"/>
      <c r="BB990" s="47"/>
      <c r="BC990" s="47"/>
      <c r="BD990" s="47"/>
      <c r="BE990" s="47"/>
      <c r="BF990" s="47"/>
      <c r="BG990" s="47"/>
      <c r="BH990" s="47"/>
      <c r="BI990" s="47"/>
      <c r="BJ990" s="47"/>
      <c r="BK990" s="47"/>
      <c r="BL990" s="47"/>
      <c r="BM990" s="47"/>
      <c r="BN990" s="47"/>
      <c r="BO990" s="47"/>
      <c r="BP990" s="47"/>
      <c r="BQ990" s="47"/>
      <c r="BR990" s="47"/>
      <c r="BS990" s="47"/>
      <c r="BT990" s="47"/>
      <c r="BU990" s="47"/>
      <c r="BV990" s="47"/>
      <c r="BW990" s="47"/>
      <c r="BX990" s="47"/>
      <c r="BY990" s="47"/>
      <c r="BZ990" s="47"/>
      <c r="CA990" s="47"/>
      <c r="CB990" s="47"/>
    </row>
    <row r="991" spans="2:80" ht="18.75">
      <c r="B991" s="44"/>
      <c r="C991" s="44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6"/>
      <c r="S991" s="46"/>
      <c r="T991" s="46"/>
      <c r="U991" s="46"/>
      <c r="V991" s="46"/>
      <c r="W991" s="47"/>
      <c r="X991" s="47"/>
      <c r="Y991" s="47"/>
      <c r="Z991" s="47"/>
      <c r="AA991" s="47"/>
      <c r="AB991" s="47"/>
      <c r="AC991" s="47"/>
      <c r="AD991" s="47"/>
      <c r="AE991" s="47"/>
      <c r="AF991" s="47"/>
      <c r="AG991" s="47"/>
      <c r="AH991" s="48"/>
      <c r="AI991" s="48"/>
      <c r="AJ991" s="47"/>
      <c r="AK991" s="47"/>
      <c r="AL991" s="47"/>
      <c r="AM991" s="47"/>
      <c r="AN991" s="47"/>
      <c r="AO991" s="47"/>
      <c r="AP991" s="47"/>
      <c r="AQ991" s="47"/>
      <c r="AR991" s="47"/>
      <c r="AS991" s="47"/>
      <c r="AT991" s="47"/>
      <c r="AU991" s="47"/>
      <c r="AV991" s="47"/>
      <c r="AW991" s="47"/>
      <c r="AX991" s="47"/>
      <c r="AY991" s="47"/>
      <c r="AZ991" s="47"/>
      <c r="BA991" s="47"/>
      <c r="BB991" s="47"/>
      <c r="BC991" s="47"/>
      <c r="BD991" s="47"/>
      <c r="BE991" s="47"/>
      <c r="BF991" s="47"/>
      <c r="BG991" s="47"/>
      <c r="BH991" s="47"/>
      <c r="BI991" s="47"/>
      <c r="BJ991" s="47"/>
      <c r="BK991" s="47"/>
      <c r="BL991" s="47"/>
      <c r="BM991" s="47"/>
      <c r="BN991" s="47"/>
      <c r="BO991" s="47"/>
      <c r="BP991" s="47"/>
      <c r="BQ991" s="47"/>
      <c r="BR991" s="47"/>
      <c r="BS991" s="47"/>
      <c r="BT991" s="47"/>
      <c r="BU991" s="47"/>
      <c r="BV991" s="47"/>
      <c r="BW991" s="47"/>
      <c r="BX991" s="47"/>
      <c r="BY991" s="47"/>
      <c r="BZ991" s="47"/>
      <c r="CA991" s="47"/>
      <c r="CB991" s="47"/>
    </row>
    <row r="992" spans="2:80" ht="18.75">
      <c r="B992" s="44"/>
      <c r="C992" s="44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6"/>
      <c r="S992" s="46"/>
      <c r="T992" s="46"/>
      <c r="U992" s="46"/>
      <c r="V992" s="46"/>
      <c r="W992" s="47"/>
      <c r="X992" s="47"/>
      <c r="Y992" s="47"/>
      <c r="Z992" s="47"/>
      <c r="AA992" s="47"/>
      <c r="AB992" s="47"/>
      <c r="AC992" s="47"/>
      <c r="AD992" s="47"/>
      <c r="AE992" s="47"/>
      <c r="AF992" s="47"/>
      <c r="AG992" s="47"/>
      <c r="AH992" s="48"/>
      <c r="AI992" s="48"/>
      <c r="AJ992" s="47"/>
      <c r="AK992" s="47"/>
      <c r="AL992" s="47"/>
      <c r="AM992" s="47"/>
      <c r="AN992" s="47"/>
      <c r="AO992" s="47"/>
      <c r="AP992" s="47"/>
      <c r="AQ992" s="47"/>
      <c r="AR992" s="47"/>
      <c r="AS992" s="47"/>
      <c r="AT992" s="47"/>
      <c r="AU992" s="47"/>
      <c r="AV992" s="47"/>
      <c r="AW992" s="47"/>
      <c r="AX992" s="47"/>
      <c r="AY992" s="47"/>
      <c r="AZ992" s="47"/>
      <c r="BA992" s="47"/>
      <c r="BB992" s="47"/>
      <c r="BC992" s="47"/>
      <c r="BD992" s="47"/>
      <c r="BE992" s="47"/>
      <c r="BF992" s="47"/>
      <c r="BG992" s="47"/>
      <c r="BH992" s="47"/>
      <c r="BI992" s="47"/>
      <c r="BJ992" s="47"/>
      <c r="BK992" s="47"/>
      <c r="BL992" s="47"/>
      <c r="BM992" s="47"/>
      <c r="BN992" s="47"/>
      <c r="BO992" s="47"/>
      <c r="BP992" s="47"/>
      <c r="BQ992" s="47"/>
      <c r="BR992" s="47"/>
      <c r="BS992" s="47"/>
      <c r="BT992" s="47"/>
      <c r="BU992" s="47"/>
      <c r="BV992" s="47"/>
      <c r="BW992" s="47"/>
      <c r="BX992" s="47"/>
      <c r="BY992" s="47"/>
      <c r="BZ992" s="47"/>
      <c r="CA992" s="47"/>
      <c r="CB992" s="47"/>
    </row>
    <row r="993" spans="2:80" ht="18.75">
      <c r="B993" s="44"/>
      <c r="C993" s="44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6"/>
      <c r="S993" s="46"/>
      <c r="T993" s="46"/>
      <c r="U993" s="46"/>
      <c r="V993" s="46"/>
      <c r="W993" s="47"/>
      <c r="X993" s="47"/>
      <c r="Y993" s="47"/>
      <c r="Z993" s="47"/>
      <c r="AA993" s="47"/>
      <c r="AB993" s="47"/>
      <c r="AC993" s="47"/>
      <c r="AD993" s="47"/>
      <c r="AE993" s="47"/>
      <c r="AF993" s="47"/>
      <c r="AG993" s="47"/>
      <c r="AH993" s="48"/>
      <c r="AI993" s="48"/>
      <c r="AJ993" s="47"/>
      <c r="AK993" s="47"/>
      <c r="AL993" s="47"/>
      <c r="AM993" s="47"/>
      <c r="AN993" s="47"/>
      <c r="AO993" s="47"/>
      <c r="AP993" s="47"/>
      <c r="AQ993" s="47"/>
      <c r="AR993" s="47"/>
      <c r="AS993" s="47"/>
      <c r="AT993" s="47"/>
      <c r="AU993" s="47"/>
      <c r="AV993" s="47"/>
      <c r="AW993" s="47"/>
      <c r="AX993" s="47"/>
      <c r="AY993" s="47"/>
      <c r="AZ993" s="47"/>
      <c r="BA993" s="47"/>
      <c r="BB993" s="47"/>
      <c r="BC993" s="47"/>
      <c r="BD993" s="47"/>
      <c r="BE993" s="47"/>
      <c r="BF993" s="47"/>
      <c r="BG993" s="47"/>
      <c r="BH993" s="47"/>
      <c r="BI993" s="47"/>
      <c r="BJ993" s="47"/>
      <c r="BK993" s="47"/>
      <c r="BL993" s="47"/>
      <c r="BM993" s="47"/>
      <c r="BN993" s="47"/>
      <c r="BO993" s="47"/>
      <c r="BP993" s="47"/>
      <c r="BQ993" s="47"/>
      <c r="BR993" s="47"/>
      <c r="BS993" s="47"/>
      <c r="BT993" s="47"/>
      <c r="BU993" s="47"/>
      <c r="BV993" s="47"/>
      <c r="BW993" s="47"/>
      <c r="BX993" s="47"/>
      <c r="BY993" s="47"/>
      <c r="BZ993" s="47"/>
      <c r="CA993" s="47"/>
      <c r="CB993" s="47"/>
    </row>
    <row r="994" spans="2:80" ht="18.75">
      <c r="B994" s="44"/>
      <c r="C994" s="44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6"/>
      <c r="S994" s="46"/>
      <c r="T994" s="46"/>
      <c r="U994" s="46"/>
      <c r="V994" s="46"/>
      <c r="W994" s="47"/>
      <c r="X994" s="47"/>
      <c r="Y994" s="47"/>
      <c r="Z994" s="47"/>
      <c r="AA994" s="47"/>
      <c r="AB994" s="47"/>
      <c r="AC994" s="47"/>
      <c r="AD994" s="47"/>
      <c r="AE994" s="47"/>
      <c r="AF994" s="47"/>
      <c r="AG994" s="47"/>
      <c r="AH994" s="48"/>
      <c r="AI994" s="48"/>
      <c r="AJ994" s="47"/>
      <c r="AK994" s="47"/>
      <c r="AL994" s="47"/>
      <c r="AM994" s="47"/>
      <c r="AN994" s="47"/>
      <c r="AO994" s="47"/>
      <c r="AP994" s="47"/>
      <c r="AQ994" s="47"/>
      <c r="AR994" s="47"/>
      <c r="AS994" s="47"/>
      <c r="AT994" s="47"/>
      <c r="AU994" s="47"/>
      <c r="AV994" s="47"/>
      <c r="AW994" s="47"/>
      <c r="AX994" s="47"/>
      <c r="AY994" s="47"/>
      <c r="AZ994" s="47"/>
      <c r="BA994" s="47"/>
      <c r="BB994" s="47"/>
      <c r="BC994" s="47"/>
      <c r="BD994" s="47"/>
      <c r="BE994" s="47"/>
      <c r="BF994" s="47"/>
      <c r="BG994" s="47"/>
      <c r="BH994" s="47"/>
      <c r="BI994" s="47"/>
      <c r="BJ994" s="47"/>
      <c r="BK994" s="47"/>
      <c r="BL994" s="47"/>
      <c r="BM994" s="47"/>
      <c r="BN994" s="47"/>
      <c r="BO994" s="47"/>
      <c r="BP994" s="47"/>
      <c r="BQ994" s="47"/>
      <c r="BR994" s="47"/>
      <c r="BS994" s="47"/>
      <c r="BT994" s="47"/>
      <c r="BU994" s="47"/>
      <c r="BV994" s="47"/>
      <c r="BW994" s="47"/>
      <c r="BX994" s="47"/>
      <c r="BY994" s="47"/>
      <c r="BZ994" s="47"/>
      <c r="CA994" s="47"/>
      <c r="CB994" s="47"/>
    </row>
    <row r="995" spans="2:80" ht="18.75">
      <c r="B995" s="44"/>
      <c r="C995" s="44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6"/>
      <c r="S995" s="46"/>
      <c r="T995" s="46"/>
      <c r="U995" s="46"/>
      <c r="V995" s="46"/>
      <c r="W995" s="47"/>
      <c r="X995" s="47"/>
      <c r="Y995" s="47"/>
      <c r="Z995" s="47"/>
      <c r="AA995" s="47"/>
      <c r="AB995" s="47"/>
      <c r="AC995" s="47"/>
      <c r="AD995" s="47"/>
      <c r="AE995" s="47"/>
      <c r="AF995" s="47"/>
      <c r="AG995" s="47"/>
      <c r="AH995" s="48"/>
      <c r="AI995" s="48"/>
      <c r="AJ995" s="47"/>
      <c r="AK995" s="47"/>
      <c r="AL995" s="47"/>
      <c r="AM995" s="47"/>
      <c r="AN995" s="47"/>
      <c r="AO995" s="47"/>
      <c r="AP995" s="47"/>
      <c r="AQ995" s="47"/>
      <c r="AR995" s="47"/>
      <c r="AS995" s="47"/>
      <c r="AT995" s="47"/>
      <c r="AU995" s="47"/>
      <c r="AV995" s="47"/>
      <c r="AW995" s="47"/>
      <c r="AX995" s="47"/>
      <c r="AY995" s="47"/>
      <c r="AZ995" s="47"/>
      <c r="BA995" s="47"/>
      <c r="BB995" s="47"/>
      <c r="BC995" s="47"/>
      <c r="BD995" s="47"/>
      <c r="BE995" s="47"/>
      <c r="BF995" s="47"/>
      <c r="BG995" s="47"/>
      <c r="BH995" s="47"/>
      <c r="BI995" s="47"/>
      <c r="BJ995" s="47"/>
      <c r="BK995" s="47"/>
      <c r="BL995" s="47"/>
      <c r="BM995" s="47"/>
      <c r="BN995" s="47"/>
      <c r="BO995" s="47"/>
      <c r="BP995" s="47"/>
      <c r="BQ995" s="47"/>
      <c r="BR995" s="47"/>
      <c r="BS995" s="47"/>
      <c r="BT995" s="47"/>
      <c r="BU995" s="47"/>
      <c r="BV995" s="47"/>
      <c r="BW995" s="47"/>
      <c r="BX995" s="47"/>
      <c r="BY995" s="47"/>
      <c r="BZ995" s="47"/>
      <c r="CA995" s="47"/>
      <c r="CB995" s="47"/>
    </row>
    <row r="996" spans="2:80" ht="18.75">
      <c r="B996" s="44"/>
      <c r="C996" s="44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6"/>
      <c r="S996" s="46"/>
      <c r="T996" s="46"/>
      <c r="U996" s="46"/>
      <c r="V996" s="46"/>
      <c r="W996" s="47"/>
      <c r="X996" s="47"/>
      <c r="Y996" s="47"/>
      <c r="Z996" s="47"/>
      <c r="AA996" s="47"/>
      <c r="AB996" s="47"/>
      <c r="AC996" s="47"/>
      <c r="AD996" s="47"/>
      <c r="AE996" s="47"/>
      <c r="AF996" s="47"/>
      <c r="AG996" s="47"/>
      <c r="AH996" s="48"/>
      <c r="AI996" s="48"/>
      <c r="AJ996" s="47"/>
      <c r="AK996" s="47"/>
      <c r="AL996" s="47"/>
      <c r="AM996" s="47"/>
      <c r="AN996" s="47"/>
      <c r="AO996" s="47"/>
      <c r="AP996" s="47"/>
      <c r="AQ996" s="47"/>
      <c r="AR996" s="47"/>
      <c r="AS996" s="47"/>
      <c r="AT996" s="47"/>
      <c r="AU996" s="47"/>
      <c r="AV996" s="47"/>
      <c r="AW996" s="47"/>
      <c r="AX996" s="47"/>
      <c r="AY996" s="47"/>
      <c r="AZ996" s="47"/>
      <c r="BA996" s="47"/>
      <c r="BB996" s="47"/>
      <c r="BC996" s="47"/>
      <c r="BD996" s="47"/>
      <c r="BE996" s="47"/>
      <c r="BF996" s="47"/>
      <c r="BG996" s="47"/>
      <c r="BH996" s="47"/>
      <c r="BI996" s="47"/>
      <c r="BJ996" s="47"/>
      <c r="BK996" s="47"/>
      <c r="BL996" s="47"/>
      <c r="BM996" s="47"/>
      <c r="BN996" s="47"/>
      <c r="BO996" s="47"/>
      <c r="BP996" s="47"/>
      <c r="BQ996" s="47"/>
      <c r="BR996" s="47"/>
      <c r="BS996" s="47"/>
      <c r="BT996" s="47"/>
      <c r="BU996" s="47"/>
      <c r="BV996" s="47"/>
      <c r="BW996" s="47"/>
      <c r="BX996" s="47"/>
      <c r="BY996" s="47"/>
      <c r="BZ996" s="47"/>
      <c r="CA996" s="47"/>
      <c r="CB996" s="47"/>
    </row>
    <row r="997" spans="2:80" ht="18.75">
      <c r="B997" s="44"/>
      <c r="C997" s="44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6"/>
      <c r="S997" s="46"/>
      <c r="T997" s="46"/>
      <c r="U997" s="46"/>
      <c r="V997" s="46"/>
      <c r="W997" s="47"/>
      <c r="X997" s="47"/>
      <c r="Y997" s="47"/>
      <c r="Z997" s="47"/>
      <c r="AA997" s="47"/>
      <c r="AB997" s="47"/>
      <c r="AC997" s="47"/>
      <c r="AD997" s="47"/>
      <c r="AE997" s="47"/>
      <c r="AF997" s="47"/>
      <c r="AG997" s="47"/>
      <c r="AH997" s="48"/>
      <c r="AI997" s="48"/>
      <c r="AJ997" s="47"/>
      <c r="AK997" s="47"/>
      <c r="AL997" s="47"/>
      <c r="AM997" s="47"/>
      <c r="AN997" s="47"/>
      <c r="AO997" s="47"/>
      <c r="AP997" s="47"/>
      <c r="AQ997" s="47"/>
      <c r="AR997" s="47"/>
      <c r="AS997" s="47"/>
      <c r="AT997" s="47"/>
      <c r="AU997" s="47"/>
      <c r="AV997" s="47"/>
      <c r="AW997" s="47"/>
      <c r="AX997" s="47"/>
      <c r="AY997" s="47"/>
      <c r="AZ997" s="47"/>
      <c r="BA997" s="47"/>
      <c r="BB997" s="47"/>
      <c r="BC997" s="47"/>
      <c r="BD997" s="47"/>
      <c r="BE997" s="47"/>
      <c r="BF997" s="47"/>
      <c r="BG997" s="47"/>
      <c r="BH997" s="47"/>
      <c r="BI997" s="47"/>
      <c r="BJ997" s="47"/>
      <c r="BK997" s="47"/>
      <c r="BL997" s="47"/>
      <c r="BM997" s="47"/>
      <c r="BN997" s="47"/>
      <c r="BO997" s="47"/>
      <c r="BP997" s="47"/>
      <c r="BQ997" s="47"/>
      <c r="BR997" s="47"/>
      <c r="BS997" s="47"/>
      <c r="BT997" s="47"/>
      <c r="BU997" s="47"/>
      <c r="BV997" s="47"/>
      <c r="BW997" s="47"/>
      <c r="BX997" s="47"/>
      <c r="BY997" s="47"/>
      <c r="BZ997" s="47"/>
      <c r="CA997" s="47"/>
      <c r="CB997" s="47"/>
    </row>
    <row r="998" spans="2:80" ht="18.75">
      <c r="B998" s="44"/>
      <c r="C998" s="44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6"/>
      <c r="S998" s="46"/>
      <c r="T998" s="46"/>
      <c r="U998" s="46"/>
      <c r="V998" s="46"/>
      <c r="W998" s="47"/>
      <c r="X998" s="47"/>
      <c r="Y998" s="47"/>
      <c r="Z998" s="47"/>
      <c r="AA998" s="47"/>
      <c r="AB998" s="47"/>
      <c r="AC998" s="47"/>
      <c r="AD998" s="47"/>
      <c r="AE998" s="47"/>
      <c r="AF998" s="47"/>
      <c r="AG998" s="47"/>
      <c r="AH998" s="48"/>
      <c r="AI998" s="48"/>
      <c r="AJ998" s="47"/>
      <c r="AK998" s="47"/>
      <c r="AL998" s="47"/>
      <c r="AM998" s="47"/>
      <c r="AN998" s="47"/>
      <c r="AO998" s="47"/>
      <c r="AP998" s="47"/>
      <c r="AQ998" s="47"/>
      <c r="AR998" s="47"/>
      <c r="AS998" s="47"/>
      <c r="AT998" s="47"/>
      <c r="AU998" s="47"/>
      <c r="AV998" s="47"/>
      <c r="AW998" s="47"/>
      <c r="AX998" s="47"/>
      <c r="AY998" s="47"/>
      <c r="AZ998" s="47"/>
      <c r="BA998" s="47"/>
      <c r="BB998" s="47"/>
      <c r="BC998" s="47"/>
      <c r="BD998" s="47"/>
      <c r="BE998" s="47"/>
      <c r="BF998" s="47"/>
      <c r="BG998" s="47"/>
      <c r="BH998" s="47"/>
      <c r="BI998" s="47"/>
      <c r="BJ998" s="47"/>
      <c r="BK998" s="47"/>
      <c r="BL998" s="47"/>
      <c r="BM998" s="47"/>
      <c r="BN998" s="47"/>
      <c r="BO998" s="47"/>
      <c r="BP998" s="47"/>
      <c r="BQ998" s="47"/>
      <c r="BR998" s="47"/>
      <c r="BS998" s="47"/>
      <c r="BT998" s="47"/>
      <c r="BU998" s="47"/>
      <c r="BV998" s="47"/>
      <c r="BW998" s="47"/>
      <c r="BX998" s="47"/>
      <c r="BY998" s="47"/>
      <c r="BZ998" s="47"/>
      <c r="CA998" s="47"/>
      <c r="CB998" s="47"/>
    </row>
    <row r="999" spans="2:80" ht="18.75">
      <c r="B999" s="44"/>
      <c r="C999" s="44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6"/>
      <c r="S999" s="46"/>
      <c r="T999" s="46"/>
      <c r="U999" s="46"/>
      <c r="V999" s="46"/>
      <c r="W999" s="47"/>
      <c r="X999" s="47"/>
      <c r="Y999" s="47"/>
      <c r="Z999" s="47"/>
      <c r="AA999" s="47"/>
      <c r="AB999" s="47"/>
      <c r="AC999" s="47"/>
      <c r="AD999" s="47"/>
      <c r="AE999" s="47"/>
      <c r="AF999" s="47"/>
      <c r="AG999" s="47"/>
      <c r="AH999" s="48"/>
      <c r="AI999" s="48"/>
      <c r="AJ999" s="47"/>
      <c r="AK999" s="47"/>
      <c r="AL999" s="47"/>
      <c r="AM999" s="47"/>
      <c r="AN999" s="47"/>
      <c r="AO999" s="47"/>
      <c r="AP999" s="47"/>
      <c r="AQ999" s="47"/>
      <c r="AR999" s="47"/>
      <c r="AS999" s="47"/>
      <c r="AT999" s="47"/>
      <c r="AU999" s="47"/>
      <c r="AV999" s="47"/>
      <c r="AW999" s="47"/>
      <c r="AX999" s="47"/>
      <c r="AY999" s="47"/>
      <c r="AZ999" s="47"/>
      <c r="BA999" s="47"/>
      <c r="BB999" s="47"/>
      <c r="BC999" s="47"/>
      <c r="BD999" s="47"/>
      <c r="BE999" s="47"/>
      <c r="BF999" s="47"/>
      <c r="BG999" s="47"/>
      <c r="BH999" s="47"/>
      <c r="BI999" s="47"/>
      <c r="BJ999" s="47"/>
      <c r="BK999" s="47"/>
      <c r="BL999" s="47"/>
      <c r="BM999" s="47"/>
      <c r="BN999" s="47"/>
      <c r="BO999" s="47"/>
      <c r="BP999" s="47"/>
      <c r="BQ999" s="47"/>
      <c r="BR999" s="47"/>
      <c r="BS999" s="47"/>
      <c r="BT999" s="47"/>
      <c r="BU999" s="47"/>
      <c r="BV999" s="47"/>
      <c r="BW999" s="47"/>
      <c r="BX999" s="47"/>
      <c r="BY999" s="47"/>
      <c r="BZ999" s="47"/>
      <c r="CA999" s="47"/>
      <c r="CB999" s="47"/>
    </row>
    <row r="1000" spans="2:80" ht="18.75">
      <c r="B1000" s="44"/>
      <c r="C1000" s="44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6"/>
      <c r="S1000" s="46"/>
      <c r="T1000" s="46"/>
      <c r="U1000" s="46"/>
      <c r="V1000" s="46"/>
      <c r="W1000" s="47"/>
      <c r="X1000" s="47"/>
      <c r="Y1000" s="47"/>
      <c r="Z1000" s="47"/>
      <c r="AA1000" s="47"/>
      <c r="AB1000" s="47"/>
      <c r="AC1000" s="47"/>
      <c r="AD1000" s="47"/>
      <c r="AE1000" s="47"/>
      <c r="AF1000" s="47"/>
      <c r="AG1000" s="47"/>
      <c r="AH1000" s="48"/>
      <c r="AI1000" s="48"/>
      <c r="AJ1000" s="47"/>
      <c r="AK1000" s="47"/>
      <c r="AL1000" s="47"/>
      <c r="AM1000" s="47"/>
      <c r="AN1000" s="47"/>
      <c r="AO1000" s="47"/>
      <c r="AP1000" s="47"/>
      <c r="AQ1000" s="47"/>
      <c r="AR1000" s="47"/>
      <c r="AS1000" s="47"/>
      <c r="AT1000" s="47"/>
      <c r="AU1000" s="47"/>
      <c r="AV1000" s="47"/>
      <c r="AW1000" s="47"/>
      <c r="AX1000" s="47"/>
      <c r="AY1000" s="47"/>
      <c r="AZ1000" s="47"/>
      <c r="BA1000" s="47"/>
      <c r="BB1000" s="47"/>
      <c r="BC1000" s="47"/>
      <c r="BD1000" s="47"/>
      <c r="BE1000" s="47"/>
      <c r="BF1000" s="47"/>
      <c r="BG1000" s="47"/>
      <c r="BH1000" s="47"/>
      <c r="BI1000" s="47"/>
      <c r="BJ1000" s="47"/>
      <c r="BK1000" s="47"/>
      <c r="BL1000" s="47"/>
      <c r="BM1000" s="47"/>
      <c r="BN1000" s="47"/>
      <c r="BO1000" s="47"/>
      <c r="BP1000" s="47"/>
      <c r="BQ1000" s="47"/>
      <c r="BR1000" s="47"/>
      <c r="BS1000" s="47"/>
      <c r="BT1000" s="47"/>
      <c r="BU1000" s="47"/>
      <c r="BV1000" s="47"/>
      <c r="BW1000" s="47"/>
      <c r="BX1000" s="47"/>
      <c r="BY1000" s="47"/>
      <c r="BZ1000" s="47"/>
      <c r="CA1000" s="47"/>
      <c r="CB1000" s="47"/>
    </row>
    <row r="1001" spans="2:80" ht="18.75">
      <c r="B1001" s="44"/>
      <c r="C1001" s="44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6"/>
      <c r="S1001" s="46"/>
      <c r="T1001" s="46"/>
      <c r="U1001" s="46"/>
      <c r="V1001" s="46"/>
      <c r="W1001" s="47"/>
      <c r="X1001" s="47"/>
      <c r="Y1001" s="47"/>
      <c r="Z1001" s="47"/>
      <c r="AA1001" s="47"/>
      <c r="AB1001" s="47"/>
      <c r="AC1001" s="47"/>
      <c r="AD1001" s="47"/>
      <c r="AE1001" s="47"/>
      <c r="AF1001" s="47"/>
      <c r="AG1001" s="47"/>
      <c r="AH1001" s="48"/>
      <c r="AI1001" s="48"/>
      <c r="AJ1001" s="47"/>
      <c r="AK1001" s="47"/>
      <c r="AL1001" s="47"/>
      <c r="AM1001" s="47"/>
      <c r="AN1001" s="47"/>
      <c r="AO1001" s="47"/>
      <c r="AP1001" s="47"/>
      <c r="AQ1001" s="47"/>
      <c r="AR1001" s="47"/>
      <c r="AS1001" s="47"/>
      <c r="AT1001" s="47"/>
      <c r="AU1001" s="47"/>
      <c r="AV1001" s="47"/>
      <c r="AW1001" s="47"/>
      <c r="AX1001" s="47"/>
      <c r="AY1001" s="47"/>
      <c r="AZ1001" s="47"/>
      <c r="BA1001" s="47"/>
      <c r="BB1001" s="47"/>
      <c r="BC1001" s="47"/>
      <c r="BD1001" s="47"/>
      <c r="BE1001" s="47"/>
      <c r="BF1001" s="47"/>
      <c r="BG1001" s="47"/>
      <c r="BH1001" s="47"/>
      <c r="BI1001" s="47"/>
      <c r="BJ1001" s="47"/>
      <c r="BK1001" s="47"/>
      <c r="BL1001" s="47"/>
      <c r="BM1001" s="47"/>
      <c r="BN1001" s="47"/>
      <c r="BO1001" s="47"/>
      <c r="BP1001" s="47"/>
      <c r="BQ1001" s="47"/>
      <c r="BR1001" s="47"/>
      <c r="BS1001" s="47"/>
      <c r="BT1001" s="47"/>
      <c r="BU1001" s="47"/>
      <c r="BV1001" s="47"/>
      <c r="BW1001" s="47"/>
      <c r="BX1001" s="47"/>
      <c r="BY1001" s="47"/>
      <c r="BZ1001" s="47"/>
      <c r="CA1001" s="47"/>
      <c r="CB1001" s="47"/>
    </row>
    <row r="1002" spans="2:80" ht="18.75">
      <c r="B1002" s="44"/>
      <c r="C1002" s="44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6"/>
      <c r="S1002" s="46"/>
      <c r="T1002" s="46"/>
      <c r="U1002" s="46"/>
      <c r="V1002" s="46"/>
      <c r="W1002" s="47"/>
      <c r="X1002" s="47"/>
      <c r="Y1002" s="47"/>
      <c r="Z1002" s="47"/>
      <c r="AA1002" s="47"/>
      <c r="AB1002" s="47"/>
      <c r="AC1002" s="47"/>
      <c r="AD1002" s="47"/>
      <c r="AE1002" s="47"/>
      <c r="AF1002" s="47"/>
      <c r="AG1002" s="47"/>
      <c r="AH1002" s="48"/>
      <c r="AI1002" s="48"/>
      <c r="AJ1002" s="47"/>
      <c r="AK1002" s="47"/>
      <c r="AL1002" s="47"/>
      <c r="AM1002" s="47"/>
      <c r="AN1002" s="47"/>
      <c r="AO1002" s="47"/>
      <c r="AP1002" s="47"/>
      <c r="AQ1002" s="47"/>
      <c r="AR1002" s="47"/>
      <c r="AS1002" s="47"/>
      <c r="AT1002" s="47"/>
      <c r="AU1002" s="47"/>
      <c r="AV1002" s="47"/>
      <c r="AW1002" s="47"/>
      <c r="AX1002" s="47"/>
      <c r="AY1002" s="47"/>
      <c r="AZ1002" s="47"/>
      <c r="BA1002" s="47"/>
      <c r="BB1002" s="47"/>
      <c r="BC1002" s="47"/>
      <c r="BD1002" s="47"/>
      <c r="BE1002" s="47"/>
      <c r="BF1002" s="47"/>
      <c r="BG1002" s="47"/>
      <c r="BH1002" s="47"/>
      <c r="BI1002" s="47"/>
      <c r="BJ1002" s="47"/>
      <c r="BK1002" s="47"/>
      <c r="BL1002" s="47"/>
      <c r="BM1002" s="47"/>
      <c r="BN1002" s="47"/>
      <c r="BO1002" s="47"/>
      <c r="BP1002" s="47"/>
      <c r="BQ1002" s="47"/>
      <c r="BR1002" s="47"/>
      <c r="BS1002" s="47"/>
      <c r="BT1002" s="47"/>
      <c r="BU1002" s="47"/>
      <c r="BV1002" s="47"/>
      <c r="BW1002" s="47"/>
      <c r="BX1002" s="47"/>
      <c r="BY1002" s="47"/>
      <c r="BZ1002" s="47"/>
      <c r="CA1002" s="47"/>
      <c r="CB1002" s="47"/>
    </row>
    <row r="1003" spans="2:80" ht="18.75">
      <c r="B1003" s="44"/>
      <c r="C1003" s="44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6"/>
      <c r="S1003" s="46"/>
      <c r="T1003" s="46"/>
      <c r="U1003" s="46"/>
      <c r="V1003" s="46"/>
      <c r="W1003" s="47"/>
      <c r="X1003" s="47"/>
      <c r="Y1003" s="47"/>
      <c r="Z1003" s="47"/>
      <c r="AA1003" s="47"/>
      <c r="AB1003" s="47"/>
      <c r="AC1003" s="47"/>
      <c r="AD1003" s="47"/>
      <c r="AE1003" s="47"/>
      <c r="AF1003" s="47"/>
      <c r="AG1003" s="47"/>
      <c r="AH1003" s="48"/>
      <c r="AI1003" s="48"/>
      <c r="AJ1003" s="47"/>
      <c r="AK1003" s="47"/>
      <c r="AL1003" s="47"/>
      <c r="AM1003" s="47"/>
      <c r="AN1003" s="47"/>
      <c r="AO1003" s="47"/>
      <c r="AP1003" s="47"/>
      <c r="AQ1003" s="47"/>
      <c r="AR1003" s="47"/>
      <c r="AS1003" s="47"/>
      <c r="AT1003" s="47"/>
      <c r="AU1003" s="47"/>
      <c r="AV1003" s="47"/>
      <c r="AW1003" s="47"/>
      <c r="AX1003" s="47"/>
      <c r="AY1003" s="47"/>
      <c r="AZ1003" s="47"/>
      <c r="BA1003" s="47"/>
      <c r="BB1003" s="47"/>
      <c r="BC1003" s="47"/>
      <c r="BD1003" s="47"/>
      <c r="BE1003" s="47"/>
      <c r="BF1003" s="47"/>
      <c r="BG1003" s="47"/>
      <c r="BH1003" s="47"/>
      <c r="BI1003" s="47"/>
      <c r="BJ1003" s="47"/>
      <c r="BK1003" s="47"/>
      <c r="BL1003" s="47"/>
      <c r="BM1003" s="47"/>
      <c r="BN1003" s="47"/>
      <c r="BO1003" s="47"/>
      <c r="BP1003" s="47"/>
      <c r="BQ1003" s="47"/>
      <c r="BR1003" s="47"/>
      <c r="BS1003" s="47"/>
      <c r="BT1003" s="47"/>
      <c r="BU1003" s="47"/>
      <c r="BV1003" s="47"/>
      <c r="BW1003" s="47"/>
      <c r="BX1003" s="47"/>
      <c r="BY1003" s="47"/>
      <c r="BZ1003" s="47"/>
      <c r="CA1003" s="47"/>
      <c r="CB1003" s="47"/>
    </row>
    <row r="1004" spans="2:80" ht="18.75">
      <c r="B1004" s="44"/>
      <c r="C1004" s="44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6"/>
      <c r="S1004" s="46"/>
      <c r="T1004" s="46"/>
      <c r="U1004" s="46"/>
      <c r="V1004" s="46"/>
      <c r="W1004" s="47"/>
      <c r="X1004" s="47"/>
      <c r="Y1004" s="47"/>
      <c r="Z1004" s="47"/>
      <c r="AA1004" s="47"/>
      <c r="AB1004" s="47"/>
      <c r="AC1004" s="47"/>
      <c r="AD1004" s="47"/>
      <c r="AE1004" s="47"/>
      <c r="AF1004" s="47"/>
      <c r="AG1004" s="47"/>
      <c r="AH1004" s="48"/>
      <c r="AI1004" s="48"/>
      <c r="AJ1004" s="47"/>
      <c r="AK1004" s="47"/>
      <c r="AL1004" s="47"/>
      <c r="AM1004" s="47"/>
      <c r="AN1004" s="47"/>
      <c r="AO1004" s="47"/>
      <c r="AP1004" s="47"/>
      <c r="AQ1004" s="47"/>
      <c r="AR1004" s="47"/>
      <c r="AS1004" s="47"/>
      <c r="AT1004" s="47"/>
      <c r="AU1004" s="47"/>
      <c r="AV1004" s="47"/>
      <c r="AW1004" s="47"/>
      <c r="AX1004" s="47"/>
      <c r="AY1004" s="47"/>
      <c r="AZ1004" s="47"/>
      <c r="BA1004" s="47"/>
      <c r="BB1004" s="47"/>
      <c r="BC1004" s="47"/>
      <c r="BD1004" s="47"/>
      <c r="BE1004" s="47"/>
      <c r="BF1004" s="47"/>
      <c r="BG1004" s="47"/>
      <c r="BH1004" s="47"/>
      <c r="BI1004" s="47"/>
      <c r="BJ1004" s="47"/>
      <c r="BK1004" s="47"/>
      <c r="BL1004" s="47"/>
      <c r="BM1004" s="47"/>
      <c r="BN1004" s="47"/>
      <c r="BO1004" s="47"/>
      <c r="BP1004" s="47"/>
      <c r="BQ1004" s="47"/>
      <c r="BR1004" s="47"/>
      <c r="BS1004" s="47"/>
      <c r="BT1004" s="47"/>
      <c r="BU1004" s="47"/>
      <c r="BV1004" s="47"/>
      <c r="BW1004" s="47"/>
      <c r="BX1004" s="47"/>
      <c r="BY1004" s="47"/>
      <c r="BZ1004" s="47"/>
      <c r="CA1004" s="47"/>
      <c r="CB1004" s="47"/>
    </row>
    <row r="1005" spans="2:80" ht="18.75">
      <c r="B1005" s="44"/>
      <c r="C1005" s="44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6"/>
      <c r="S1005" s="46"/>
      <c r="T1005" s="46"/>
      <c r="U1005" s="46"/>
      <c r="V1005" s="46"/>
      <c r="W1005" s="47"/>
      <c r="X1005" s="47"/>
      <c r="Y1005" s="47"/>
      <c r="Z1005" s="47"/>
      <c r="AA1005" s="47"/>
      <c r="AB1005" s="47"/>
      <c r="AC1005" s="47"/>
      <c r="AD1005" s="47"/>
      <c r="AE1005" s="47"/>
      <c r="AF1005" s="47"/>
      <c r="AG1005" s="47"/>
      <c r="AH1005" s="48"/>
      <c r="AI1005" s="48"/>
      <c r="AJ1005" s="47"/>
      <c r="AK1005" s="47"/>
      <c r="AL1005" s="47"/>
      <c r="AM1005" s="47"/>
      <c r="AN1005" s="47"/>
      <c r="AO1005" s="47"/>
      <c r="AP1005" s="47"/>
      <c r="AQ1005" s="47"/>
      <c r="AR1005" s="47"/>
      <c r="AS1005" s="47"/>
      <c r="AT1005" s="47"/>
      <c r="AU1005" s="47"/>
      <c r="AV1005" s="47"/>
      <c r="AW1005" s="47"/>
      <c r="AX1005" s="47"/>
      <c r="AY1005" s="47"/>
      <c r="AZ1005" s="47"/>
      <c r="BA1005" s="47"/>
      <c r="BB1005" s="47"/>
      <c r="BC1005" s="47"/>
      <c r="BD1005" s="47"/>
      <c r="BE1005" s="47"/>
      <c r="BF1005" s="47"/>
      <c r="BG1005" s="47"/>
      <c r="BH1005" s="47"/>
      <c r="BI1005" s="47"/>
      <c r="BJ1005" s="47"/>
      <c r="BK1005" s="47"/>
      <c r="BL1005" s="47"/>
      <c r="BM1005" s="47"/>
      <c r="BN1005" s="47"/>
      <c r="BO1005" s="47"/>
      <c r="BP1005" s="47"/>
      <c r="BQ1005" s="47"/>
      <c r="BR1005" s="47"/>
      <c r="BS1005" s="47"/>
      <c r="BT1005" s="47"/>
      <c r="BU1005" s="47"/>
      <c r="BV1005" s="47"/>
      <c r="BW1005" s="47"/>
      <c r="BX1005" s="47"/>
      <c r="BY1005" s="47"/>
      <c r="BZ1005" s="47"/>
      <c r="CA1005" s="47"/>
      <c r="CB1005" s="47"/>
    </row>
    <row r="1006" spans="2:80" ht="18.75">
      <c r="B1006" s="44"/>
      <c r="C1006" s="44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6"/>
      <c r="S1006" s="46"/>
      <c r="T1006" s="46"/>
      <c r="U1006" s="46"/>
      <c r="V1006" s="46"/>
      <c r="W1006" s="47"/>
      <c r="X1006" s="47"/>
      <c r="Y1006" s="47"/>
      <c r="Z1006" s="47"/>
      <c r="AA1006" s="47"/>
      <c r="AB1006" s="47"/>
      <c r="AC1006" s="47"/>
      <c r="AD1006" s="47"/>
      <c r="AE1006" s="47"/>
      <c r="AF1006" s="47"/>
      <c r="AG1006" s="47"/>
      <c r="AH1006" s="48"/>
      <c r="AI1006" s="48"/>
      <c r="AJ1006" s="47"/>
      <c r="AK1006" s="47"/>
      <c r="AL1006" s="47"/>
      <c r="AM1006" s="47"/>
      <c r="AN1006" s="47"/>
      <c r="AO1006" s="47"/>
      <c r="AP1006" s="47"/>
      <c r="AQ1006" s="47"/>
      <c r="AR1006" s="47"/>
      <c r="AS1006" s="47"/>
      <c r="AT1006" s="47"/>
      <c r="AU1006" s="47"/>
      <c r="AV1006" s="47"/>
      <c r="AW1006" s="47"/>
      <c r="AX1006" s="47"/>
      <c r="AY1006" s="47"/>
      <c r="AZ1006" s="47"/>
      <c r="BA1006" s="47"/>
      <c r="BB1006" s="47"/>
      <c r="BC1006" s="47"/>
      <c r="BD1006" s="47"/>
      <c r="BE1006" s="47"/>
      <c r="BF1006" s="47"/>
      <c r="BG1006" s="47"/>
      <c r="BH1006" s="47"/>
      <c r="BI1006" s="47"/>
      <c r="BJ1006" s="47"/>
      <c r="BK1006" s="47"/>
      <c r="BL1006" s="47"/>
      <c r="BM1006" s="47"/>
      <c r="BN1006" s="47"/>
      <c r="BO1006" s="47"/>
      <c r="BP1006" s="47"/>
      <c r="BQ1006" s="47"/>
      <c r="BR1006" s="47"/>
      <c r="BS1006" s="47"/>
      <c r="BT1006" s="47"/>
      <c r="BU1006" s="47"/>
      <c r="BV1006" s="47"/>
      <c r="BW1006" s="47"/>
      <c r="BX1006" s="47"/>
      <c r="BY1006" s="47"/>
      <c r="BZ1006" s="47"/>
      <c r="CA1006" s="47"/>
      <c r="CB1006" s="47"/>
    </row>
    <row r="1007" spans="2:80" ht="18.75">
      <c r="B1007" s="44"/>
      <c r="C1007" s="44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6"/>
      <c r="S1007" s="46"/>
      <c r="T1007" s="46"/>
      <c r="U1007" s="46"/>
      <c r="V1007" s="46"/>
      <c r="W1007" s="47"/>
      <c r="X1007" s="47"/>
      <c r="Y1007" s="47"/>
      <c r="Z1007" s="47"/>
      <c r="AA1007" s="47"/>
      <c r="AB1007" s="47"/>
      <c r="AC1007" s="47"/>
      <c r="AD1007" s="47"/>
      <c r="AE1007" s="47"/>
      <c r="AF1007" s="47"/>
      <c r="AG1007" s="47"/>
      <c r="AH1007" s="48"/>
      <c r="AI1007" s="48"/>
      <c r="AJ1007" s="47"/>
      <c r="AK1007" s="47"/>
      <c r="AL1007" s="47"/>
      <c r="AM1007" s="47"/>
      <c r="AN1007" s="47"/>
      <c r="AO1007" s="47"/>
      <c r="AP1007" s="47"/>
      <c r="AQ1007" s="47"/>
      <c r="AR1007" s="47"/>
      <c r="AS1007" s="47"/>
      <c r="AT1007" s="47"/>
      <c r="AU1007" s="47"/>
      <c r="AV1007" s="47"/>
      <c r="AW1007" s="47"/>
      <c r="AX1007" s="47"/>
      <c r="AY1007" s="47"/>
      <c r="AZ1007" s="47"/>
      <c r="BA1007" s="47"/>
      <c r="BB1007" s="47"/>
      <c r="BC1007" s="47"/>
      <c r="BD1007" s="47"/>
      <c r="BE1007" s="47"/>
      <c r="BF1007" s="47"/>
      <c r="BG1007" s="47"/>
      <c r="BH1007" s="47"/>
      <c r="BI1007" s="47"/>
      <c r="BJ1007" s="47"/>
      <c r="BK1007" s="47"/>
      <c r="BL1007" s="47"/>
      <c r="BM1007" s="47"/>
      <c r="BN1007" s="47"/>
      <c r="BO1007" s="47"/>
      <c r="BP1007" s="47"/>
      <c r="BQ1007" s="47"/>
      <c r="BR1007" s="47"/>
      <c r="BS1007" s="47"/>
      <c r="BT1007" s="47"/>
      <c r="BU1007" s="47"/>
      <c r="BV1007" s="47"/>
      <c r="BW1007" s="47"/>
      <c r="BX1007" s="47"/>
      <c r="BY1007" s="47"/>
      <c r="BZ1007" s="47"/>
      <c r="CA1007" s="47"/>
      <c r="CB1007" s="47"/>
    </row>
    <row r="1008" spans="2:80" ht="18.75">
      <c r="B1008" s="44"/>
      <c r="C1008" s="44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6"/>
      <c r="S1008" s="46"/>
      <c r="T1008" s="46"/>
      <c r="U1008" s="46"/>
      <c r="V1008" s="46"/>
      <c r="W1008" s="47"/>
      <c r="X1008" s="47"/>
      <c r="Y1008" s="47"/>
      <c r="Z1008" s="47"/>
      <c r="AA1008" s="47"/>
      <c r="AB1008" s="47"/>
      <c r="AC1008" s="47"/>
      <c r="AD1008" s="47"/>
      <c r="AE1008" s="47"/>
      <c r="AF1008" s="47"/>
      <c r="AG1008" s="47"/>
      <c r="AH1008" s="48"/>
      <c r="AI1008" s="48"/>
      <c r="AJ1008" s="47"/>
      <c r="AK1008" s="47"/>
      <c r="AL1008" s="47"/>
      <c r="AM1008" s="47"/>
      <c r="AN1008" s="47"/>
      <c r="AO1008" s="47"/>
      <c r="AP1008" s="47"/>
      <c r="AQ1008" s="47"/>
      <c r="AR1008" s="47"/>
      <c r="AS1008" s="47"/>
      <c r="AT1008" s="47"/>
      <c r="AU1008" s="47"/>
      <c r="AV1008" s="47"/>
      <c r="AW1008" s="47"/>
      <c r="AX1008" s="47"/>
      <c r="AY1008" s="47"/>
      <c r="AZ1008" s="47"/>
      <c r="BA1008" s="47"/>
      <c r="BB1008" s="47"/>
      <c r="BC1008" s="47"/>
      <c r="BD1008" s="47"/>
      <c r="BE1008" s="47"/>
      <c r="BF1008" s="47"/>
      <c r="BG1008" s="47"/>
      <c r="BH1008" s="47"/>
      <c r="BI1008" s="47"/>
      <c r="BJ1008" s="47"/>
      <c r="BK1008" s="47"/>
      <c r="BL1008" s="47"/>
      <c r="BM1008" s="47"/>
      <c r="BN1008" s="47"/>
      <c r="BO1008" s="47"/>
      <c r="BP1008" s="47"/>
      <c r="BQ1008" s="47"/>
      <c r="BR1008" s="47"/>
      <c r="BS1008" s="47"/>
      <c r="BT1008" s="47"/>
      <c r="BU1008" s="47"/>
      <c r="BV1008" s="47"/>
      <c r="BW1008" s="47"/>
      <c r="BX1008" s="47"/>
      <c r="BY1008" s="47"/>
      <c r="BZ1008" s="47"/>
      <c r="CA1008" s="47"/>
      <c r="CB1008" s="47"/>
    </row>
    <row r="1009" spans="2:80" ht="18.75">
      <c r="B1009" s="44"/>
      <c r="C1009" s="44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6"/>
      <c r="S1009" s="46"/>
      <c r="T1009" s="46"/>
      <c r="U1009" s="46"/>
      <c r="V1009" s="46"/>
      <c r="W1009" s="47"/>
      <c r="X1009" s="47"/>
      <c r="Y1009" s="47"/>
      <c r="Z1009" s="47"/>
      <c r="AA1009" s="47"/>
      <c r="AB1009" s="47"/>
      <c r="AC1009" s="47"/>
      <c r="AD1009" s="47"/>
      <c r="AE1009" s="47"/>
      <c r="AF1009" s="47"/>
      <c r="AG1009" s="47"/>
      <c r="AH1009" s="48"/>
      <c r="AI1009" s="48"/>
      <c r="AJ1009" s="47"/>
      <c r="AK1009" s="47"/>
      <c r="AL1009" s="47"/>
      <c r="AM1009" s="47"/>
      <c r="AN1009" s="47"/>
      <c r="AO1009" s="47"/>
      <c r="AP1009" s="47"/>
      <c r="AQ1009" s="47"/>
      <c r="AR1009" s="47"/>
      <c r="AS1009" s="47"/>
      <c r="AT1009" s="47"/>
      <c r="AU1009" s="47"/>
      <c r="AV1009" s="47"/>
      <c r="AW1009" s="47"/>
      <c r="AX1009" s="47"/>
      <c r="AY1009" s="47"/>
      <c r="AZ1009" s="47"/>
      <c r="BA1009" s="47"/>
      <c r="BB1009" s="47"/>
      <c r="BC1009" s="47"/>
      <c r="BD1009" s="47"/>
      <c r="BE1009" s="47"/>
      <c r="BF1009" s="47"/>
      <c r="BG1009" s="47"/>
      <c r="BH1009" s="47"/>
      <c r="BI1009" s="47"/>
      <c r="BJ1009" s="47"/>
      <c r="BK1009" s="47"/>
      <c r="BL1009" s="47"/>
      <c r="BM1009" s="47"/>
      <c r="BN1009" s="47"/>
      <c r="BO1009" s="47"/>
      <c r="BP1009" s="47"/>
      <c r="BQ1009" s="47"/>
      <c r="BR1009" s="47"/>
      <c r="BS1009" s="47"/>
      <c r="BT1009" s="47"/>
      <c r="BU1009" s="47"/>
      <c r="BV1009" s="47"/>
      <c r="BW1009" s="47"/>
      <c r="BX1009" s="47"/>
      <c r="BY1009" s="47"/>
      <c r="BZ1009" s="47"/>
      <c r="CA1009" s="47"/>
      <c r="CB1009" s="47"/>
    </row>
    <row r="1010" spans="2:80" ht="18.75">
      <c r="B1010" s="44"/>
      <c r="C1010" s="44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6"/>
      <c r="S1010" s="46"/>
      <c r="T1010" s="46"/>
      <c r="U1010" s="46"/>
      <c r="V1010" s="46"/>
      <c r="W1010" s="47"/>
      <c r="X1010" s="47"/>
      <c r="Y1010" s="47"/>
      <c r="Z1010" s="47"/>
      <c r="AA1010" s="47"/>
      <c r="AB1010" s="47"/>
      <c r="AC1010" s="47"/>
      <c r="AD1010" s="47"/>
      <c r="AE1010" s="47"/>
      <c r="AF1010" s="47"/>
      <c r="AG1010" s="47"/>
      <c r="AH1010" s="48"/>
      <c r="AI1010" s="48"/>
      <c r="AJ1010" s="47"/>
      <c r="AK1010" s="47"/>
      <c r="AL1010" s="47"/>
      <c r="AM1010" s="47"/>
      <c r="AN1010" s="47"/>
      <c r="AO1010" s="47"/>
      <c r="AP1010" s="47"/>
      <c r="AQ1010" s="47"/>
      <c r="AR1010" s="47"/>
      <c r="AS1010" s="47"/>
      <c r="AT1010" s="47"/>
      <c r="AU1010" s="47"/>
      <c r="AV1010" s="47"/>
      <c r="AW1010" s="47"/>
      <c r="AX1010" s="47"/>
      <c r="AY1010" s="47"/>
      <c r="AZ1010" s="47"/>
      <c r="BA1010" s="47"/>
      <c r="BB1010" s="47"/>
      <c r="BC1010" s="47"/>
      <c r="BD1010" s="47"/>
      <c r="BE1010" s="47"/>
      <c r="BF1010" s="47"/>
      <c r="BG1010" s="47"/>
      <c r="BH1010" s="47"/>
      <c r="BI1010" s="47"/>
      <c r="BJ1010" s="47"/>
      <c r="BK1010" s="47"/>
      <c r="BL1010" s="47"/>
      <c r="BM1010" s="47"/>
      <c r="BN1010" s="47"/>
      <c r="BO1010" s="47"/>
      <c r="BP1010" s="47"/>
      <c r="BQ1010" s="47"/>
      <c r="BR1010" s="47"/>
      <c r="BS1010" s="47"/>
      <c r="BT1010" s="47"/>
      <c r="BU1010" s="47"/>
      <c r="BV1010" s="47"/>
      <c r="BW1010" s="47"/>
      <c r="BX1010" s="47"/>
      <c r="BY1010" s="47"/>
      <c r="BZ1010" s="47"/>
      <c r="CA1010" s="47"/>
      <c r="CB1010" s="47"/>
    </row>
    <row r="1011" spans="2:80" ht="18.75">
      <c r="B1011" s="44"/>
      <c r="C1011" s="44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6"/>
      <c r="S1011" s="46"/>
      <c r="T1011" s="46"/>
      <c r="U1011" s="46"/>
      <c r="V1011" s="46"/>
      <c r="W1011" s="47"/>
      <c r="X1011" s="47"/>
      <c r="Y1011" s="47"/>
      <c r="Z1011" s="47"/>
      <c r="AA1011" s="47"/>
      <c r="AB1011" s="47"/>
      <c r="AC1011" s="47"/>
      <c r="AD1011" s="47"/>
      <c r="AE1011" s="47"/>
      <c r="AF1011" s="47"/>
      <c r="AG1011" s="47"/>
      <c r="AH1011" s="48"/>
      <c r="AI1011" s="48"/>
      <c r="AJ1011" s="47"/>
      <c r="AK1011" s="47"/>
      <c r="AL1011" s="47"/>
      <c r="AM1011" s="47"/>
      <c r="AN1011" s="47"/>
      <c r="AO1011" s="47"/>
      <c r="AP1011" s="47"/>
      <c r="AQ1011" s="47"/>
      <c r="AR1011" s="47"/>
      <c r="AS1011" s="47"/>
      <c r="AT1011" s="47"/>
      <c r="AU1011" s="47"/>
      <c r="AV1011" s="47"/>
      <c r="AW1011" s="47"/>
      <c r="AX1011" s="47"/>
      <c r="AY1011" s="47"/>
      <c r="AZ1011" s="47"/>
      <c r="BA1011" s="47"/>
      <c r="BB1011" s="47"/>
      <c r="BC1011" s="47"/>
      <c r="BD1011" s="47"/>
      <c r="BE1011" s="47"/>
      <c r="BF1011" s="47"/>
      <c r="BG1011" s="47"/>
      <c r="BH1011" s="47"/>
      <c r="BI1011" s="47"/>
      <c r="BJ1011" s="47"/>
      <c r="BK1011" s="47"/>
      <c r="BL1011" s="47"/>
      <c r="BM1011" s="47"/>
      <c r="BN1011" s="47"/>
      <c r="BO1011" s="47"/>
      <c r="BP1011" s="47"/>
      <c r="BQ1011" s="47"/>
      <c r="BR1011" s="47"/>
      <c r="BS1011" s="47"/>
      <c r="BT1011" s="47"/>
      <c r="BU1011" s="47"/>
      <c r="BV1011" s="47"/>
      <c r="BW1011" s="47"/>
      <c r="BX1011" s="47"/>
      <c r="BY1011" s="47"/>
      <c r="BZ1011" s="47"/>
      <c r="CA1011" s="47"/>
      <c r="CB1011" s="47"/>
    </row>
    <row r="1012" spans="2:80" ht="18.75">
      <c r="B1012" s="44"/>
      <c r="C1012" s="44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6"/>
      <c r="S1012" s="46"/>
      <c r="T1012" s="46"/>
      <c r="U1012" s="46"/>
      <c r="V1012" s="46"/>
      <c r="W1012" s="47"/>
      <c r="X1012" s="47"/>
      <c r="Y1012" s="47"/>
      <c r="Z1012" s="47"/>
      <c r="AA1012" s="47"/>
      <c r="AB1012" s="47"/>
      <c r="AC1012" s="47"/>
      <c r="AD1012" s="47"/>
      <c r="AE1012" s="47"/>
      <c r="AF1012" s="47"/>
      <c r="AG1012" s="47"/>
      <c r="AH1012" s="48"/>
      <c r="AI1012" s="48"/>
      <c r="AJ1012" s="47"/>
      <c r="AK1012" s="47"/>
      <c r="AL1012" s="47"/>
      <c r="AM1012" s="47"/>
      <c r="AN1012" s="47"/>
      <c r="AO1012" s="47"/>
      <c r="AP1012" s="47"/>
      <c r="AQ1012" s="47"/>
      <c r="AR1012" s="47"/>
      <c r="AS1012" s="47"/>
      <c r="AT1012" s="47"/>
      <c r="AU1012" s="47"/>
      <c r="AV1012" s="47"/>
      <c r="AW1012" s="47"/>
      <c r="AX1012" s="47"/>
      <c r="AY1012" s="47"/>
      <c r="AZ1012" s="47"/>
      <c r="BA1012" s="47"/>
      <c r="BB1012" s="47"/>
      <c r="BC1012" s="47"/>
      <c r="BD1012" s="47"/>
      <c r="BE1012" s="47"/>
      <c r="BF1012" s="47"/>
      <c r="BG1012" s="47"/>
      <c r="BH1012" s="47"/>
      <c r="BI1012" s="47"/>
      <c r="BJ1012" s="47"/>
      <c r="BK1012" s="47"/>
      <c r="BL1012" s="47"/>
      <c r="BM1012" s="47"/>
      <c r="BN1012" s="47"/>
      <c r="BO1012" s="47"/>
      <c r="BP1012" s="47"/>
      <c r="BQ1012" s="47"/>
      <c r="BR1012" s="47"/>
      <c r="BS1012" s="47"/>
      <c r="BT1012" s="47"/>
      <c r="BU1012" s="47"/>
      <c r="BV1012" s="47"/>
      <c r="BW1012" s="47"/>
      <c r="BX1012" s="47"/>
      <c r="BY1012" s="47"/>
      <c r="BZ1012" s="47"/>
      <c r="CA1012" s="47"/>
      <c r="CB1012" s="47"/>
    </row>
    <row r="1013" spans="2:80" ht="18.75">
      <c r="B1013" s="44"/>
      <c r="C1013" s="44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6"/>
      <c r="S1013" s="46"/>
      <c r="T1013" s="46"/>
      <c r="U1013" s="46"/>
      <c r="V1013" s="46"/>
      <c r="W1013" s="47"/>
      <c r="X1013" s="47"/>
      <c r="Y1013" s="47"/>
      <c r="Z1013" s="47"/>
      <c r="AA1013" s="47"/>
      <c r="AB1013" s="47"/>
      <c r="AC1013" s="47"/>
      <c r="AD1013" s="47"/>
      <c r="AE1013" s="47"/>
      <c r="AF1013" s="47"/>
      <c r="AG1013" s="47"/>
      <c r="AH1013" s="48"/>
      <c r="AI1013" s="48"/>
      <c r="AJ1013" s="47"/>
      <c r="AK1013" s="47"/>
      <c r="AL1013" s="47"/>
      <c r="AM1013" s="47"/>
      <c r="AN1013" s="47"/>
      <c r="AO1013" s="47"/>
      <c r="AP1013" s="47"/>
      <c r="AQ1013" s="47"/>
      <c r="AR1013" s="47"/>
      <c r="AS1013" s="47"/>
      <c r="AT1013" s="47"/>
      <c r="AU1013" s="47"/>
      <c r="AV1013" s="47"/>
      <c r="AW1013" s="47"/>
      <c r="AX1013" s="47"/>
      <c r="AY1013" s="47"/>
      <c r="AZ1013" s="47"/>
      <c r="BA1013" s="47"/>
      <c r="BB1013" s="47"/>
      <c r="BC1013" s="47"/>
      <c r="BD1013" s="47"/>
      <c r="BE1013" s="47"/>
      <c r="BF1013" s="47"/>
      <c r="BG1013" s="47"/>
      <c r="BH1013" s="47"/>
      <c r="BI1013" s="47"/>
      <c r="BJ1013" s="47"/>
      <c r="BK1013" s="47"/>
      <c r="BL1013" s="47"/>
      <c r="BM1013" s="47"/>
      <c r="BN1013" s="47"/>
      <c r="BO1013" s="47"/>
      <c r="BP1013" s="47"/>
      <c r="BQ1013" s="47"/>
      <c r="BR1013" s="47"/>
      <c r="BS1013" s="47"/>
      <c r="BT1013" s="47"/>
      <c r="BU1013" s="47"/>
      <c r="BV1013" s="47"/>
      <c r="BW1013" s="47"/>
      <c r="BX1013" s="47"/>
      <c r="BY1013" s="47"/>
      <c r="BZ1013" s="47"/>
      <c r="CA1013" s="47"/>
      <c r="CB1013" s="47"/>
    </row>
    <row r="1014" spans="2:80" ht="18.75">
      <c r="B1014" s="44"/>
      <c r="C1014" s="44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6"/>
      <c r="S1014" s="46"/>
      <c r="T1014" s="46"/>
      <c r="U1014" s="46"/>
      <c r="V1014" s="46"/>
      <c r="W1014" s="47"/>
      <c r="X1014" s="47"/>
      <c r="Y1014" s="47"/>
      <c r="Z1014" s="47"/>
      <c r="AA1014" s="47"/>
      <c r="AB1014" s="47"/>
      <c r="AC1014" s="47"/>
      <c r="AD1014" s="47"/>
      <c r="AE1014" s="47"/>
      <c r="AF1014" s="47"/>
      <c r="AG1014" s="47"/>
      <c r="AH1014" s="48"/>
      <c r="AI1014" s="48"/>
      <c r="AJ1014" s="47"/>
      <c r="AK1014" s="47"/>
      <c r="AL1014" s="47"/>
      <c r="AM1014" s="47"/>
      <c r="AN1014" s="47"/>
      <c r="AO1014" s="47"/>
      <c r="AP1014" s="47"/>
      <c r="AQ1014" s="47"/>
      <c r="AR1014" s="47"/>
      <c r="AS1014" s="47"/>
      <c r="AT1014" s="47"/>
      <c r="AU1014" s="47"/>
      <c r="AV1014" s="47"/>
      <c r="AW1014" s="47"/>
      <c r="AX1014" s="47"/>
      <c r="AY1014" s="47"/>
      <c r="AZ1014" s="47"/>
      <c r="BA1014" s="47"/>
      <c r="BB1014" s="47"/>
      <c r="BC1014" s="47"/>
      <c r="BD1014" s="47"/>
      <c r="BE1014" s="47"/>
      <c r="BF1014" s="47"/>
      <c r="BG1014" s="47"/>
      <c r="BH1014" s="47"/>
      <c r="BI1014" s="47"/>
      <c r="BJ1014" s="47"/>
      <c r="BK1014" s="47"/>
      <c r="BL1014" s="47"/>
      <c r="BM1014" s="47"/>
      <c r="BN1014" s="47"/>
      <c r="BO1014" s="47"/>
      <c r="BP1014" s="47"/>
      <c r="BQ1014" s="47"/>
      <c r="BR1014" s="47"/>
      <c r="BS1014" s="47"/>
      <c r="BT1014" s="47"/>
      <c r="BU1014" s="47"/>
      <c r="BV1014" s="47"/>
      <c r="BW1014" s="47"/>
      <c r="BX1014" s="47"/>
      <c r="BY1014" s="47"/>
      <c r="BZ1014" s="47"/>
      <c r="CA1014" s="47"/>
      <c r="CB1014" s="47"/>
    </row>
    <row r="1015" spans="2:80" ht="18.75">
      <c r="B1015" s="44"/>
      <c r="C1015" s="44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6"/>
      <c r="S1015" s="46"/>
      <c r="T1015" s="46"/>
      <c r="U1015" s="46"/>
      <c r="V1015" s="46"/>
      <c r="W1015" s="47"/>
      <c r="X1015" s="47"/>
      <c r="Y1015" s="47"/>
      <c r="Z1015" s="47"/>
      <c r="AA1015" s="47"/>
      <c r="AB1015" s="47"/>
      <c r="AC1015" s="47"/>
      <c r="AD1015" s="47"/>
      <c r="AE1015" s="47"/>
      <c r="AF1015" s="47"/>
      <c r="AG1015" s="47"/>
      <c r="AH1015" s="48"/>
      <c r="AI1015" s="48"/>
      <c r="AJ1015" s="47"/>
      <c r="AK1015" s="47"/>
      <c r="AL1015" s="47"/>
      <c r="AM1015" s="47"/>
      <c r="AN1015" s="47"/>
      <c r="AO1015" s="47"/>
      <c r="AP1015" s="47"/>
      <c r="AQ1015" s="47"/>
      <c r="AR1015" s="47"/>
      <c r="AS1015" s="47"/>
      <c r="AT1015" s="47"/>
      <c r="AU1015" s="47"/>
      <c r="AV1015" s="47"/>
      <c r="AW1015" s="47"/>
      <c r="AX1015" s="47"/>
      <c r="AY1015" s="47"/>
      <c r="AZ1015" s="47"/>
      <c r="BA1015" s="47"/>
      <c r="BB1015" s="47"/>
      <c r="BC1015" s="47"/>
      <c r="BD1015" s="47"/>
      <c r="BE1015" s="47"/>
      <c r="BF1015" s="47"/>
      <c r="BG1015" s="47"/>
      <c r="BH1015" s="47"/>
      <c r="BI1015" s="47"/>
      <c r="BJ1015" s="47"/>
      <c r="BK1015" s="47"/>
      <c r="BL1015" s="47"/>
      <c r="BM1015" s="47"/>
      <c r="BN1015" s="47"/>
      <c r="BO1015" s="47"/>
      <c r="BP1015" s="47"/>
      <c r="BQ1015" s="47"/>
      <c r="BR1015" s="47"/>
      <c r="BS1015" s="47"/>
      <c r="BT1015" s="47"/>
      <c r="BU1015" s="47"/>
      <c r="BV1015" s="47"/>
      <c r="BW1015" s="47"/>
      <c r="BX1015" s="47"/>
      <c r="BY1015" s="47"/>
      <c r="BZ1015" s="47"/>
      <c r="CA1015" s="47"/>
      <c r="CB1015" s="47"/>
    </row>
    <row r="1016" spans="2:80" ht="18.75">
      <c r="B1016" s="44"/>
      <c r="C1016" s="44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6"/>
      <c r="S1016" s="46"/>
      <c r="T1016" s="46"/>
      <c r="U1016" s="46"/>
      <c r="V1016" s="46"/>
      <c r="W1016" s="47"/>
      <c r="X1016" s="47"/>
      <c r="Y1016" s="47"/>
      <c r="Z1016" s="47"/>
      <c r="AA1016" s="47"/>
      <c r="AB1016" s="47"/>
      <c r="AC1016" s="47"/>
      <c r="AD1016" s="47"/>
      <c r="AE1016" s="47"/>
      <c r="AF1016" s="47"/>
      <c r="AG1016" s="47"/>
      <c r="AH1016" s="48"/>
      <c r="AI1016" s="48"/>
      <c r="AJ1016" s="47"/>
      <c r="AK1016" s="47"/>
      <c r="AL1016" s="47"/>
      <c r="AM1016" s="47"/>
      <c r="AN1016" s="47"/>
      <c r="AO1016" s="47"/>
      <c r="AP1016" s="47"/>
      <c r="AQ1016" s="47"/>
      <c r="AR1016" s="47"/>
      <c r="AS1016" s="47"/>
      <c r="AT1016" s="47"/>
      <c r="AU1016" s="47"/>
      <c r="AV1016" s="47"/>
      <c r="AW1016" s="47"/>
      <c r="AX1016" s="47"/>
      <c r="AY1016" s="47"/>
      <c r="AZ1016" s="47"/>
      <c r="BA1016" s="47"/>
      <c r="BB1016" s="47"/>
      <c r="BC1016" s="47"/>
      <c r="BD1016" s="47"/>
      <c r="BE1016" s="47"/>
      <c r="BF1016" s="47"/>
      <c r="BG1016" s="47"/>
      <c r="BH1016" s="47"/>
      <c r="BI1016" s="47"/>
      <c r="BJ1016" s="47"/>
      <c r="BK1016" s="47"/>
      <c r="BL1016" s="47"/>
      <c r="BM1016" s="47"/>
      <c r="BN1016" s="47"/>
      <c r="BO1016" s="47"/>
      <c r="BP1016" s="47"/>
      <c r="BQ1016" s="47"/>
      <c r="BR1016" s="47"/>
      <c r="BS1016" s="47"/>
      <c r="BT1016" s="47"/>
      <c r="BU1016" s="47"/>
      <c r="BV1016" s="47"/>
      <c r="BW1016" s="47"/>
      <c r="BX1016" s="47"/>
      <c r="BY1016" s="47"/>
      <c r="BZ1016" s="47"/>
      <c r="CA1016" s="47"/>
      <c r="CB1016" s="47"/>
    </row>
    <row r="1017" spans="2:80" ht="18.75">
      <c r="B1017" s="44"/>
      <c r="C1017" s="44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6"/>
      <c r="S1017" s="46"/>
      <c r="T1017" s="46"/>
      <c r="U1017" s="46"/>
      <c r="V1017" s="46"/>
      <c r="W1017" s="47"/>
      <c r="X1017" s="47"/>
      <c r="Y1017" s="47"/>
      <c r="Z1017" s="47"/>
      <c r="AA1017" s="47"/>
      <c r="AB1017" s="47"/>
      <c r="AC1017" s="47"/>
      <c r="AD1017" s="47"/>
      <c r="AE1017" s="47"/>
      <c r="AF1017" s="47"/>
      <c r="AG1017" s="47"/>
      <c r="AH1017" s="48"/>
      <c r="AI1017" s="48"/>
      <c r="AJ1017" s="47"/>
      <c r="AK1017" s="47"/>
      <c r="AL1017" s="47"/>
      <c r="AM1017" s="47"/>
      <c r="AN1017" s="47"/>
      <c r="AO1017" s="47"/>
      <c r="AP1017" s="47"/>
      <c r="AQ1017" s="47"/>
      <c r="AR1017" s="47"/>
      <c r="AS1017" s="47"/>
      <c r="AT1017" s="47"/>
      <c r="AU1017" s="47"/>
      <c r="AV1017" s="47"/>
      <c r="AW1017" s="47"/>
      <c r="AX1017" s="47"/>
      <c r="AY1017" s="47"/>
      <c r="AZ1017" s="47"/>
      <c r="BA1017" s="47"/>
      <c r="BB1017" s="47"/>
      <c r="BC1017" s="47"/>
      <c r="BD1017" s="47"/>
      <c r="BE1017" s="47"/>
      <c r="BF1017" s="47"/>
      <c r="BG1017" s="47"/>
      <c r="BH1017" s="47"/>
      <c r="BI1017" s="47"/>
      <c r="BJ1017" s="47"/>
      <c r="BK1017" s="47"/>
      <c r="BL1017" s="47"/>
      <c r="BM1017" s="47"/>
      <c r="BN1017" s="47"/>
      <c r="BO1017" s="47"/>
      <c r="BP1017" s="47"/>
      <c r="BQ1017" s="47"/>
      <c r="BR1017" s="47"/>
      <c r="BS1017" s="47"/>
      <c r="BT1017" s="47"/>
      <c r="BU1017" s="47"/>
      <c r="BV1017" s="47"/>
      <c r="BW1017" s="47"/>
      <c r="BX1017" s="47"/>
      <c r="BY1017" s="47"/>
      <c r="BZ1017" s="47"/>
      <c r="CA1017" s="47"/>
      <c r="CB1017" s="47"/>
    </row>
    <row r="1018" spans="2:80" ht="18.75">
      <c r="B1018" s="44"/>
      <c r="C1018" s="44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6"/>
      <c r="S1018" s="46"/>
      <c r="T1018" s="46"/>
      <c r="U1018" s="46"/>
      <c r="V1018" s="46"/>
      <c r="W1018" s="47"/>
      <c r="X1018" s="47"/>
      <c r="Y1018" s="47"/>
      <c r="Z1018" s="47"/>
      <c r="AA1018" s="47"/>
      <c r="AB1018" s="47"/>
      <c r="AC1018" s="47"/>
      <c r="AD1018" s="47"/>
      <c r="AE1018" s="47"/>
      <c r="AF1018" s="47"/>
      <c r="AG1018" s="47"/>
      <c r="AH1018" s="48"/>
      <c r="AI1018" s="48"/>
      <c r="AJ1018" s="47"/>
      <c r="AK1018" s="47"/>
      <c r="AL1018" s="47"/>
      <c r="AM1018" s="47"/>
      <c r="AN1018" s="47"/>
      <c r="AO1018" s="47"/>
      <c r="AP1018" s="47"/>
      <c r="AQ1018" s="47"/>
      <c r="AR1018" s="47"/>
      <c r="AS1018" s="47"/>
      <c r="AT1018" s="47"/>
      <c r="AU1018" s="47"/>
      <c r="AV1018" s="47"/>
      <c r="AW1018" s="47"/>
      <c r="AX1018" s="47"/>
      <c r="AY1018" s="47"/>
      <c r="AZ1018" s="47"/>
      <c r="BA1018" s="47"/>
      <c r="BB1018" s="47"/>
      <c r="BC1018" s="47"/>
      <c r="BD1018" s="47"/>
      <c r="BE1018" s="47"/>
      <c r="BF1018" s="47"/>
      <c r="BG1018" s="47"/>
      <c r="BH1018" s="47"/>
      <c r="BI1018" s="47"/>
      <c r="BJ1018" s="47"/>
      <c r="BK1018" s="47"/>
      <c r="BL1018" s="47"/>
      <c r="BM1018" s="47"/>
      <c r="BN1018" s="47"/>
      <c r="BO1018" s="47"/>
      <c r="BP1018" s="47"/>
      <c r="BQ1018" s="47"/>
      <c r="BR1018" s="47"/>
      <c r="BS1018" s="47"/>
      <c r="BT1018" s="47"/>
      <c r="BU1018" s="47"/>
      <c r="BV1018" s="47"/>
      <c r="BW1018" s="47"/>
      <c r="BX1018" s="47"/>
      <c r="BY1018" s="47"/>
      <c r="BZ1018" s="47"/>
      <c r="CA1018" s="47"/>
      <c r="CB1018" s="47"/>
    </row>
    <row r="1019" spans="2:80" ht="18.75">
      <c r="B1019" s="44"/>
      <c r="C1019" s="44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6"/>
      <c r="S1019" s="46"/>
      <c r="T1019" s="46"/>
      <c r="U1019" s="46"/>
      <c r="V1019" s="46"/>
      <c r="W1019" s="47"/>
      <c r="X1019" s="47"/>
      <c r="Y1019" s="47"/>
      <c r="Z1019" s="47"/>
      <c r="AA1019" s="47"/>
      <c r="AB1019" s="47"/>
      <c r="AC1019" s="47"/>
      <c r="AD1019" s="47"/>
      <c r="AE1019" s="47"/>
      <c r="AF1019" s="47"/>
      <c r="AG1019" s="47"/>
      <c r="AH1019" s="48"/>
      <c r="AI1019" s="48"/>
      <c r="AJ1019" s="47"/>
      <c r="AK1019" s="47"/>
      <c r="AL1019" s="47"/>
      <c r="AM1019" s="47"/>
      <c r="AN1019" s="47"/>
      <c r="AO1019" s="47"/>
      <c r="AP1019" s="47"/>
      <c r="AQ1019" s="47"/>
      <c r="AR1019" s="47"/>
      <c r="AS1019" s="47"/>
      <c r="AT1019" s="47"/>
      <c r="AU1019" s="47"/>
      <c r="AV1019" s="47"/>
      <c r="AW1019" s="47"/>
      <c r="AX1019" s="47"/>
      <c r="AY1019" s="47"/>
      <c r="AZ1019" s="47"/>
      <c r="BA1019" s="47"/>
      <c r="BB1019" s="47"/>
      <c r="BC1019" s="47"/>
      <c r="BD1019" s="47"/>
      <c r="BE1019" s="47"/>
      <c r="BF1019" s="47"/>
      <c r="BG1019" s="47"/>
      <c r="BH1019" s="47"/>
      <c r="BI1019" s="47"/>
      <c r="BJ1019" s="47"/>
      <c r="BK1019" s="47"/>
      <c r="BL1019" s="47"/>
      <c r="BM1019" s="47"/>
      <c r="BN1019" s="47"/>
      <c r="BO1019" s="47"/>
      <c r="BP1019" s="47"/>
      <c r="BQ1019" s="47"/>
      <c r="BR1019" s="47"/>
      <c r="BS1019" s="47"/>
      <c r="BT1019" s="47"/>
      <c r="BU1019" s="47"/>
      <c r="BV1019" s="47"/>
      <c r="BW1019" s="47"/>
      <c r="BX1019" s="47"/>
      <c r="BY1019" s="47"/>
      <c r="BZ1019" s="47"/>
      <c r="CA1019" s="47"/>
      <c r="CB1019" s="47"/>
    </row>
    <row r="1020" spans="2:80" ht="18.75">
      <c r="B1020" s="44"/>
      <c r="C1020" s="44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6"/>
      <c r="S1020" s="46"/>
      <c r="T1020" s="46"/>
      <c r="U1020" s="46"/>
      <c r="V1020" s="46"/>
      <c r="W1020" s="47"/>
      <c r="X1020" s="47"/>
      <c r="Y1020" s="47"/>
      <c r="Z1020" s="47"/>
      <c r="AA1020" s="47"/>
      <c r="AB1020" s="47"/>
      <c r="AC1020" s="47"/>
      <c r="AD1020" s="47"/>
      <c r="AE1020" s="47"/>
      <c r="AF1020" s="47"/>
      <c r="AG1020" s="47"/>
      <c r="AH1020" s="48"/>
      <c r="AI1020" s="48"/>
      <c r="AJ1020" s="47"/>
      <c r="AK1020" s="47"/>
      <c r="AL1020" s="47"/>
      <c r="AM1020" s="47"/>
      <c r="AN1020" s="47"/>
      <c r="AO1020" s="47"/>
      <c r="AP1020" s="47"/>
      <c r="AQ1020" s="47"/>
      <c r="AR1020" s="47"/>
      <c r="AS1020" s="47"/>
      <c r="AT1020" s="47"/>
      <c r="AU1020" s="47"/>
      <c r="AV1020" s="47"/>
      <c r="AW1020" s="47"/>
      <c r="AX1020" s="47"/>
      <c r="AY1020" s="47"/>
      <c r="AZ1020" s="47"/>
      <c r="BA1020" s="47"/>
      <c r="BB1020" s="47"/>
      <c r="BC1020" s="47"/>
      <c r="BD1020" s="47"/>
      <c r="BE1020" s="47"/>
      <c r="BF1020" s="47"/>
      <c r="BG1020" s="47"/>
      <c r="BH1020" s="47"/>
      <c r="BI1020" s="47"/>
      <c r="BJ1020" s="47"/>
      <c r="BK1020" s="47"/>
      <c r="BL1020" s="47"/>
      <c r="BM1020" s="47"/>
      <c r="BN1020" s="47"/>
      <c r="BO1020" s="47"/>
      <c r="BP1020" s="47"/>
      <c r="BQ1020" s="47"/>
      <c r="BR1020" s="47"/>
      <c r="BS1020" s="47"/>
      <c r="BT1020" s="47"/>
      <c r="BU1020" s="47"/>
      <c r="BV1020" s="47"/>
      <c r="BW1020" s="47"/>
      <c r="BX1020" s="47"/>
      <c r="BY1020" s="47"/>
      <c r="BZ1020" s="47"/>
      <c r="CA1020" s="47"/>
      <c r="CB1020" s="47"/>
    </row>
    <row r="1021" spans="2:80" ht="18.75">
      <c r="B1021" s="44"/>
      <c r="C1021" s="44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6"/>
      <c r="S1021" s="46"/>
      <c r="T1021" s="46"/>
      <c r="U1021" s="46"/>
      <c r="V1021" s="46"/>
      <c r="W1021" s="47"/>
      <c r="X1021" s="47"/>
      <c r="Y1021" s="47"/>
      <c r="Z1021" s="47"/>
      <c r="AA1021" s="47"/>
      <c r="AB1021" s="47"/>
      <c r="AC1021" s="47"/>
      <c r="AD1021" s="47"/>
      <c r="AE1021" s="47"/>
      <c r="AF1021" s="47"/>
      <c r="AG1021" s="47"/>
      <c r="AH1021" s="48"/>
      <c r="AI1021" s="48"/>
      <c r="AJ1021" s="47"/>
      <c r="AK1021" s="47"/>
      <c r="AL1021" s="47"/>
      <c r="AM1021" s="47"/>
      <c r="AN1021" s="47"/>
      <c r="AO1021" s="47"/>
      <c r="AP1021" s="47"/>
      <c r="AQ1021" s="47"/>
      <c r="AR1021" s="47"/>
      <c r="AS1021" s="47"/>
      <c r="AT1021" s="47"/>
      <c r="AU1021" s="47"/>
      <c r="AV1021" s="47"/>
      <c r="AW1021" s="47"/>
      <c r="AX1021" s="47"/>
      <c r="AY1021" s="47"/>
      <c r="AZ1021" s="47"/>
      <c r="BA1021" s="47"/>
      <c r="BB1021" s="47"/>
      <c r="BC1021" s="47"/>
      <c r="BD1021" s="47"/>
      <c r="BE1021" s="47"/>
      <c r="BF1021" s="47"/>
      <c r="BG1021" s="47"/>
      <c r="BH1021" s="47"/>
      <c r="BI1021" s="47"/>
      <c r="BJ1021" s="47"/>
      <c r="BK1021" s="47"/>
      <c r="BL1021" s="47"/>
      <c r="BM1021" s="47"/>
      <c r="BN1021" s="47"/>
      <c r="BO1021" s="47"/>
      <c r="BP1021" s="47"/>
      <c r="BQ1021" s="47"/>
      <c r="BR1021" s="47"/>
      <c r="BS1021" s="47"/>
      <c r="BT1021" s="47"/>
      <c r="BU1021" s="47"/>
      <c r="BV1021" s="47"/>
      <c r="BW1021" s="47"/>
      <c r="BX1021" s="47"/>
      <c r="BY1021" s="47"/>
      <c r="BZ1021" s="47"/>
      <c r="CA1021" s="47"/>
      <c r="CB1021" s="47"/>
    </row>
    <row r="1022" spans="2:80" ht="18.75">
      <c r="B1022" s="44"/>
      <c r="C1022" s="44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6"/>
      <c r="S1022" s="46"/>
      <c r="T1022" s="46"/>
      <c r="U1022" s="46"/>
      <c r="V1022" s="46"/>
      <c r="W1022" s="47"/>
      <c r="X1022" s="47"/>
      <c r="Y1022" s="47"/>
      <c r="Z1022" s="47"/>
      <c r="AA1022" s="47"/>
      <c r="AB1022" s="47"/>
      <c r="AC1022" s="47"/>
      <c r="AD1022" s="47"/>
      <c r="AE1022" s="47"/>
      <c r="AF1022" s="47"/>
      <c r="AG1022" s="47"/>
      <c r="AH1022" s="48"/>
      <c r="AI1022" s="48"/>
      <c r="AJ1022" s="47"/>
      <c r="AK1022" s="47"/>
      <c r="AL1022" s="47"/>
      <c r="AM1022" s="47"/>
      <c r="AN1022" s="47"/>
      <c r="AO1022" s="47"/>
      <c r="AP1022" s="47"/>
      <c r="AQ1022" s="47"/>
      <c r="AR1022" s="47"/>
      <c r="AS1022" s="47"/>
      <c r="AT1022" s="47"/>
      <c r="AU1022" s="47"/>
      <c r="AV1022" s="47"/>
      <c r="AW1022" s="47"/>
      <c r="AX1022" s="47"/>
      <c r="AY1022" s="47"/>
      <c r="AZ1022" s="47"/>
      <c r="BA1022" s="47"/>
      <c r="BB1022" s="47"/>
      <c r="BC1022" s="47"/>
      <c r="BD1022" s="47"/>
      <c r="BE1022" s="47"/>
      <c r="BF1022" s="47"/>
      <c r="BG1022" s="47"/>
      <c r="BH1022" s="47"/>
      <c r="BI1022" s="47"/>
      <c r="BJ1022" s="47"/>
      <c r="BK1022" s="47"/>
      <c r="BL1022" s="47"/>
      <c r="BM1022" s="47"/>
      <c r="BN1022" s="47"/>
      <c r="BO1022" s="47"/>
      <c r="BP1022" s="47"/>
      <c r="BQ1022" s="47"/>
      <c r="BR1022" s="47"/>
      <c r="BS1022" s="47"/>
      <c r="BT1022" s="47"/>
      <c r="BU1022" s="47"/>
      <c r="BV1022" s="47"/>
      <c r="BW1022" s="47"/>
      <c r="BX1022" s="47"/>
      <c r="BY1022" s="47"/>
      <c r="BZ1022" s="47"/>
      <c r="CA1022" s="47"/>
      <c r="CB1022" s="47"/>
    </row>
    <row r="1023" spans="2:80" ht="18.75">
      <c r="B1023" s="44"/>
      <c r="C1023" s="44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6"/>
      <c r="S1023" s="46"/>
      <c r="T1023" s="46"/>
      <c r="U1023" s="46"/>
      <c r="V1023" s="46"/>
      <c r="W1023" s="47"/>
      <c r="X1023" s="47"/>
      <c r="Y1023" s="47"/>
      <c r="Z1023" s="47"/>
      <c r="AA1023" s="47"/>
      <c r="AB1023" s="47"/>
      <c r="AC1023" s="47"/>
      <c r="AD1023" s="47"/>
      <c r="AE1023" s="47"/>
      <c r="AF1023" s="47"/>
      <c r="AG1023" s="47"/>
      <c r="AH1023" s="48"/>
      <c r="AI1023" s="48"/>
      <c r="AJ1023" s="47"/>
      <c r="AK1023" s="47"/>
      <c r="AL1023" s="47"/>
      <c r="AM1023" s="47"/>
      <c r="AN1023" s="47"/>
      <c r="AO1023" s="47"/>
      <c r="AP1023" s="47"/>
      <c r="AQ1023" s="47"/>
      <c r="AR1023" s="47"/>
      <c r="AS1023" s="47"/>
      <c r="AT1023" s="47"/>
      <c r="AU1023" s="47"/>
      <c r="AV1023" s="47"/>
      <c r="AW1023" s="47"/>
      <c r="AX1023" s="47"/>
      <c r="AY1023" s="47"/>
      <c r="AZ1023" s="47"/>
      <c r="BA1023" s="47"/>
      <c r="BB1023" s="47"/>
      <c r="BC1023" s="47"/>
      <c r="BD1023" s="47"/>
      <c r="BE1023" s="47"/>
      <c r="BF1023" s="47"/>
      <c r="BG1023" s="47"/>
      <c r="BH1023" s="47"/>
      <c r="BI1023" s="47"/>
      <c r="BJ1023" s="47"/>
      <c r="BK1023" s="47"/>
      <c r="BL1023" s="47"/>
      <c r="BM1023" s="47"/>
      <c r="BN1023" s="47"/>
      <c r="BO1023" s="47"/>
      <c r="BP1023" s="47"/>
      <c r="BQ1023" s="47"/>
      <c r="BR1023" s="47"/>
      <c r="BS1023" s="47"/>
      <c r="BT1023" s="47"/>
      <c r="BU1023" s="47"/>
      <c r="BV1023" s="47"/>
      <c r="BW1023" s="47"/>
      <c r="BX1023" s="47"/>
      <c r="BY1023" s="47"/>
      <c r="BZ1023" s="47"/>
      <c r="CA1023" s="47"/>
      <c r="CB1023" s="47"/>
    </row>
    <row r="1024" spans="2:80" ht="18.75">
      <c r="B1024" s="44"/>
      <c r="C1024" s="44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6"/>
      <c r="S1024" s="46"/>
      <c r="T1024" s="46"/>
      <c r="U1024" s="46"/>
      <c r="V1024" s="46"/>
      <c r="W1024" s="47"/>
      <c r="X1024" s="47"/>
      <c r="Y1024" s="47"/>
      <c r="Z1024" s="47"/>
      <c r="AA1024" s="47"/>
      <c r="AB1024" s="47"/>
      <c r="AC1024" s="47"/>
      <c r="AD1024" s="47"/>
      <c r="AE1024" s="47"/>
      <c r="AF1024" s="47"/>
      <c r="AG1024" s="47"/>
      <c r="AH1024" s="48"/>
      <c r="AI1024" s="48"/>
      <c r="AJ1024" s="47"/>
      <c r="AK1024" s="47"/>
      <c r="AL1024" s="47"/>
      <c r="AM1024" s="47"/>
      <c r="AN1024" s="47"/>
      <c r="AO1024" s="47"/>
      <c r="AP1024" s="47"/>
      <c r="AQ1024" s="47"/>
      <c r="AR1024" s="47"/>
      <c r="AS1024" s="47"/>
      <c r="AT1024" s="47"/>
      <c r="AU1024" s="47"/>
      <c r="AV1024" s="47"/>
      <c r="AW1024" s="47"/>
      <c r="AX1024" s="47"/>
      <c r="AY1024" s="47"/>
      <c r="AZ1024" s="47"/>
      <c r="BA1024" s="47"/>
      <c r="BB1024" s="47"/>
      <c r="BC1024" s="47"/>
      <c r="BD1024" s="47"/>
      <c r="BE1024" s="47"/>
      <c r="BF1024" s="47"/>
      <c r="BG1024" s="47"/>
      <c r="BH1024" s="47"/>
      <c r="BI1024" s="47"/>
      <c r="BJ1024" s="47"/>
      <c r="BK1024" s="47"/>
      <c r="BL1024" s="47"/>
      <c r="BM1024" s="47"/>
      <c r="BN1024" s="47"/>
      <c r="BO1024" s="47"/>
      <c r="BP1024" s="47"/>
      <c r="BQ1024" s="47"/>
      <c r="BR1024" s="47"/>
      <c r="BS1024" s="47"/>
      <c r="BT1024" s="47"/>
      <c r="BU1024" s="47"/>
      <c r="BV1024" s="47"/>
      <c r="BW1024" s="47"/>
      <c r="BX1024" s="47"/>
      <c r="BY1024" s="47"/>
      <c r="BZ1024" s="47"/>
      <c r="CA1024" s="47"/>
      <c r="CB1024" s="47"/>
    </row>
    <row r="1025" spans="2:80" ht="18.75">
      <c r="B1025" s="44"/>
      <c r="C1025" s="44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6"/>
      <c r="S1025" s="46"/>
      <c r="T1025" s="46"/>
      <c r="U1025" s="46"/>
      <c r="V1025" s="46"/>
      <c r="W1025" s="47"/>
      <c r="X1025" s="47"/>
      <c r="Y1025" s="47"/>
      <c r="Z1025" s="47"/>
      <c r="AA1025" s="47"/>
      <c r="AB1025" s="47"/>
      <c r="AC1025" s="47"/>
      <c r="AD1025" s="47"/>
      <c r="AE1025" s="47"/>
      <c r="AF1025" s="47"/>
      <c r="AG1025" s="47"/>
      <c r="AH1025" s="48"/>
      <c r="AI1025" s="48"/>
      <c r="AJ1025" s="47"/>
      <c r="AK1025" s="47"/>
      <c r="AL1025" s="47"/>
      <c r="AM1025" s="47"/>
      <c r="AN1025" s="47"/>
      <c r="AO1025" s="47"/>
      <c r="AP1025" s="47"/>
      <c r="AQ1025" s="47"/>
      <c r="AR1025" s="47"/>
      <c r="AS1025" s="47"/>
      <c r="AT1025" s="47"/>
      <c r="AU1025" s="47"/>
      <c r="AV1025" s="47"/>
      <c r="AW1025" s="47"/>
      <c r="AX1025" s="47"/>
      <c r="AY1025" s="47"/>
      <c r="AZ1025" s="47"/>
      <c r="BA1025" s="47"/>
      <c r="BB1025" s="47"/>
      <c r="BC1025" s="47"/>
      <c r="BD1025" s="47"/>
      <c r="BE1025" s="47"/>
      <c r="BF1025" s="47"/>
      <c r="BG1025" s="47"/>
      <c r="BH1025" s="47"/>
      <c r="BI1025" s="47"/>
      <c r="BJ1025" s="47"/>
      <c r="BK1025" s="47"/>
      <c r="BL1025" s="47"/>
      <c r="BM1025" s="47"/>
      <c r="BN1025" s="47"/>
      <c r="BO1025" s="47"/>
      <c r="BP1025" s="47"/>
      <c r="BQ1025" s="47"/>
      <c r="BR1025" s="47"/>
      <c r="BS1025" s="47"/>
      <c r="BT1025" s="47"/>
      <c r="BU1025" s="47"/>
      <c r="BV1025" s="47"/>
      <c r="BW1025" s="47"/>
      <c r="BX1025" s="47"/>
      <c r="BY1025" s="47"/>
      <c r="BZ1025" s="47"/>
      <c r="CA1025" s="47"/>
      <c r="CB1025" s="47"/>
    </row>
    <row r="1026" spans="2:80" ht="18.75">
      <c r="B1026" s="44"/>
      <c r="C1026" s="44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6"/>
      <c r="S1026" s="46"/>
      <c r="T1026" s="46"/>
      <c r="U1026" s="46"/>
      <c r="V1026" s="46"/>
      <c r="W1026" s="47"/>
      <c r="X1026" s="47"/>
      <c r="Y1026" s="47"/>
      <c r="Z1026" s="47"/>
      <c r="AA1026" s="47"/>
      <c r="AB1026" s="47"/>
      <c r="AC1026" s="47"/>
      <c r="AD1026" s="47"/>
      <c r="AE1026" s="47"/>
      <c r="AF1026" s="47"/>
      <c r="AG1026" s="47"/>
      <c r="AH1026" s="48"/>
      <c r="AI1026" s="48"/>
      <c r="AJ1026" s="47"/>
      <c r="AK1026" s="47"/>
      <c r="AL1026" s="47"/>
      <c r="AM1026" s="47"/>
      <c r="AN1026" s="47"/>
      <c r="AO1026" s="47"/>
      <c r="AP1026" s="47"/>
      <c r="AQ1026" s="47"/>
      <c r="AR1026" s="47"/>
      <c r="AS1026" s="47"/>
      <c r="AT1026" s="47"/>
      <c r="AU1026" s="47"/>
      <c r="AV1026" s="47"/>
      <c r="AW1026" s="47"/>
      <c r="AX1026" s="47"/>
      <c r="AY1026" s="47"/>
      <c r="AZ1026" s="47"/>
      <c r="BA1026" s="47"/>
      <c r="BB1026" s="47"/>
      <c r="BC1026" s="47"/>
      <c r="BD1026" s="47"/>
      <c r="BE1026" s="47"/>
      <c r="BF1026" s="47"/>
      <c r="BG1026" s="47"/>
      <c r="BH1026" s="47"/>
      <c r="BI1026" s="47"/>
      <c r="BJ1026" s="47"/>
      <c r="BK1026" s="47"/>
      <c r="BL1026" s="47"/>
      <c r="BM1026" s="47"/>
      <c r="BN1026" s="47"/>
      <c r="BO1026" s="47"/>
      <c r="BP1026" s="47"/>
      <c r="BQ1026" s="47"/>
      <c r="BR1026" s="47"/>
      <c r="BS1026" s="47"/>
      <c r="BT1026" s="47"/>
      <c r="BU1026" s="47"/>
      <c r="BV1026" s="47"/>
      <c r="BW1026" s="47"/>
      <c r="BX1026" s="47"/>
      <c r="BY1026" s="47"/>
      <c r="BZ1026" s="47"/>
      <c r="CA1026" s="47"/>
      <c r="CB1026" s="47"/>
    </row>
    <row r="1027" spans="2:80" ht="18.75">
      <c r="B1027" s="44"/>
      <c r="C1027" s="44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6"/>
      <c r="S1027" s="46"/>
      <c r="T1027" s="46"/>
      <c r="U1027" s="46"/>
      <c r="V1027" s="46"/>
      <c r="W1027" s="47"/>
      <c r="X1027" s="47"/>
      <c r="Y1027" s="47"/>
      <c r="Z1027" s="47"/>
      <c r="AA1027" s="47"/>
      <c r="AB1027" s="47"/>
      <c r="AC1027" s="47"/>
      <c r="AD1027" s="47"/>
      <c r="AE1027" s="47"/>
      <c r="AF1027" s="47"/>
      <c r="AG1027" s="47"/>
      <c r="AH1027" s="48"/>
      <c r="AI1027" s="48"/>
      <c r="AJ1027" s="47"/>
      <c r="AK1027" s="47"/>
      <c r="AL1027" s="47"/>
      <c r="AM1027" s="47"/>
      <c r="AN1027" s="47"/>
      <c r="AO1027" s="47"/>
      <c r="AP1027" s="47"/>
      <c r="AQ1027" s="47"/>
      <c r="AR1027" s="47"/>
      <c r="AS1027" s="47"/>
      <c r="AT1027" s="47"/>
      <c r="AU1027" s="47"/>
      <c r="AV1027" s="47"/>
      <c r="AW1027" s="47"/>
      <c r="AX1027" s="47"/>
      <c r="AY1027" s="47"/>
      <c r="AZ1027" s="47"/>
      <c r="BA1027" s="47"/>
      <c r="BB1027" s="47"/>
      <c r="BC1027" s="47"/>
      <c r="BD1027" s="47"/>
      <c r="BE1027" s="47"/>
      <c r="BF1027" s="47"/>
      <c r="BG1027" s="47"/>
      <c r="BH1027" s="47"/>
      <c r="BI1027" s="47"/>
      <c r="BJ1027" s="47"/>
      <c r="BK1027" s="47"/>
      <c r="BL1027" s="47"/>
      <c r="BM1027" s="47"/>
      <c r="BN1027" s="47"/>
      <c r="BO1027" s="47"/>
      <c r="BP1027" s="47"/>
      <c r="BQ1027" s="47"/>
      <c r="BR1027" s="47"/>
      <c r="BS1027" s="47"/>
      <c r="BT1027" s="47"/>
      <c r="BU1027" s="47"/>
      <c r="BV1027" s="47"/>
      <c r="BW1027" s="47"/>
      <c r="BX1027" s="47"/>
      <c r="BY1027" s="47"/>
      <c r="BZ1027" s="47"/>
      <c r="CA1027" s="47"/>
      <c r="CB1027" s="47"/>
    </row>
    <row r="1028" spans="2:80" ht="18.75">
      <c r="B1028" s="44"/>
      <c r="C1028" s="44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6"/>
      <c r="S1028" s="46"/>
      <c r="T1028" s="46"/>
      <c r="U1028" s="46"/>
      <c r="V1028" s="46"/>
      <c r="W1028" s="47"/>
      <c r="X1028" s="47"/>
      <c r="Y1028" s="47"/>
      <c r="Z1028" s="47"/>
      <c r="AA1028" s="47"/>
      <c r="AB1028" s="47"/>
      <c r="AC1028" s="47"/>
      <c r="AD1028" s="47"/>
      <c r="AE1028" s="47"/>
      <c r="AF1028" s="47"/>
      <c r="AG1028" s="47"/>
      <c r="AH1028" s="48"/>
      <c r="AI1028" s="48"/>
      <c r="AJ1028" s="47"/>
      <c r="AK1028" s="47"/>
      <c r="AL1028" s="47"/>
      <c r="AM1028" s="47"/>
      <c r="AN1028" s="47"/>
      <c r="AO1028" s="47"/>
      <c r="AP1028" s="47"/>
      <c r="AQ1028" s="47"/>
      <c r="AR1028" s="47"/>
      <c r="AS1028" s="47"/>
      <c r="AT1028" s="47"/>
      <c r="AU1028" s="47"/>
      <c r="AV1028" s="47"/>
      <c r="AW1028" s="47"/>
      <c r="AX1028" s="47"/>
      <c r="AY1028" s="47"/>
      <c r="AZ1028" s="47"/>
      <c r="BA1028" s="47"/>
      <c r="BB1028" s="47"/>
      <c r="BC1028" s="47"/>
      <c r="BD1028" s="47"/>
      <c r="BE1028" s="47"/>
      <c r="BF1028" s="47"/>
      <c r="BG1028" s="47"/>
      <c r="BH1028" s="47"/>
      <c r="BI1028" s="47"/>
      <c r="BJ1028" s="47"/>
      <c r="BK1028" s="47"/>
      <c r="BL1028" s="47"/>
      <c r="BM1028" s="47"/>
      <c r="BN1028" s="47"/>
      <c r="BO1028" s="47"/>
      <c r="BP1028" s="47"/>
      <c r="BQ1028" s="47"/>
      <c r="BR1028" s="47"/>
      <c r="BS1028" s="47"/>
      <c r="BT1028" s="47"/>
      <c r="BU1028" s="47"/>
      <c r="BV1028" s="47"/>
      <c r="BW1028" s="47"/>
      <c r="BX1028" s="47"/>
      <c r="BY1028" s="47"/>
      <c r="BZ1028" s="47"/>
      <c r="CA1028" s="47"/>
      <c r="CB1028" s="47"/>
    </row>
    <row r="1029" spans="2:80" ht="18.75">
      <c r="B1029" s="44"/>
      <c r="C1029" s="44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6"/>
      <c r="S1029" s="46"/>
      <c r="T1029" s="46"/>
      <c r="U1029" s="46"/>
      <c r="V1029" s="46"/>
      <c r="W1029" s="47"/>
      <c r="X1029" s="47"/>
      <c r="Y1029" s="47"/>
      <c r="Z1029" s="47"/>
      <c r="AA1029" s="47"/>
      <c r="AB1029" s="47"/>
      <c r="AC1029" s="47"/>
      <c r="AD1029" s="47"/>
      <c r="AE1029" s="47"/>
      <c r="AF1029" s="47"/>
      <c r="AG1029" s="47"/>
      <c r="AH1029" s="48"/>
      <c r="AI1029" s="48"/>
      <c r="AJ1029" s="47"/>
      <c r="AK1029" s="47"/>
      <c r="AL1029" s="47"/>
      <c r="AM1029" s="47"/>
      <c r="AN1029" s="47"/>
      <c r="AO1029" s="47"/>
      <c r="AP1029" s="47"/>
      <c r="AQ1029" s="47"/>
      <c r="AR1029" s="47"/>
      <c r="AS1029" s="47"/>
      <c r="AT1029" s="47"/>
      <c r="AU1029" s="47"/>
      <c r="AV1029" s="47"/>
      <c r="AW1029" s="47"/>
      <c r="AX1029" s="47"/>
      <c r="AY1029" s="47"/>
      <c r="AZ1029" s="47"/>
      <c r="BA1029" s="47"/>
      <c r="BB1029" s="47"/>
      <c r="BC1029" s="47"/>
      <c r="BD1029" s="47"/>
      <c r="BE1029" s="47"/>
      <c r="BF1029" s="47"/>
      <c r="BG1029" s="47"/>
      <c r="BH1029" s="47"/>
      <c r="BI1029" s="47"/>
      <c r="BJ1029" s="47"/>
      <c r="BK1029" s="47"/>
      <c r="BL1029" s="47"/>
      <c r="BM1029" s="47"/>
      <c r="BN1029" s="47"/>
      <c r="BO1029" s="47"/>
      <c r="BP1029" s="47"/>
      <c r="BQ1029" s="47"/>
      <c r="BR1029" s="47"/>
      <c r="BS1029" s="47"/>
      <c r="BT1029" s="47"/>
      <c r="BU1029" s="47"/>
      <c r="BV1029" s="47"/>
      <c r="BW1029" s="47"/>
      <c r="BX1029" s="47"/>
      <c r="BY1029" s="47"/>
      <c r="BZ1029" s="47"/>
      <c r="CA1029" s="47"/>
      <c r="CB1029" s="47"/>
    </row>
    <row r="1030" spans="2:80" ht="18.75">
      <c r="B1030" s="44"/>
      <c r="C1030" s="44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6"/>
      <c r="S1030" s="46"/>
      <c r="T1030" s="46"/>
      <c r="U1030" s="46"/>
      <c r="V1030" s="46"/>
      <c r="W1030" s="47"/>
      <c r="X1030" s="47"/>
      <c r="Y1030" s="47"/>
      <c r="Z1030" s="47"/>
      <c r="AA1030" s="47"/>
      <c r="AB1030" s="47"/>
      <c r="AC1030" s="47"/>
      <c r="AD1030" s="47"/>
      <c r="AE1030" s="47"/>
      <c r="AF1030" s="47"/>
      <c r="AG1030" s="47"/>
      <c r="AH1030" s="48"/>
      <c r="AI1030" s="48"/>
      <c r="AJ1030" s="47"/>
      <c r="AK1030" s="47"/>
      <c r="AL1030" s="47"/>
      <c r="AM1030" s="47"/>
      <c r="AN1030" s="47"/>
      <c r="AO1030" s="47"/>
      <c r="AP1030" s="47"/>
      <c r="AQ1030" s="47"/>
      <c r="AR1030" s="47"/>
      <c r="AS1030" s="47"/>
      <c r="AT1030" s="47"/>
      <c r="AU1030" s="47"/>
      <c r="AV1030" s="47"/>
      <c r="AW1030" s="47"/>
      <c r="AX1030" s="47"/>
      <c r="AY1030" s="47"/>
      <c r="AZ1030" s="47"/>
      <c r="BA1030" s="47"/>
      <c r="BB1030" s="47"/>
      <c r="BC1030" s="47"/>
      <c r="BD1030" s="47"/>
      <c r="BE1030" s="47"/>
      <c r="BF1030" s="47"/>
      <c r="BG1030" s="47"/>
      <c r="BH1030" s="47"/>
      <c r="BI1030" s="47"/>
      <c r="BJ1030" s="47"/>
      <c r="BK1030" s="47"/>
      <c r="BL1030" s="47"/>
      <c r="BM1030" s="47"/>
      <c r="BN1030" s="47"/>
      <c r="BO1030" s="47"/>
      <c r="BP1030" s="47"/>
      <c r="BQ1030" s="47"/>
      <c r="BR1030" s="47"/>
      <c r="BS1030" s="47"/>
      <c r="BT1030" s="47"/>
      <c r="BU1030" s="47"/>
      <c r="BV1030" s="47"/>
      <c r="BW1030" s="47"/>
      <c r="BX1030" s="47"/>
      <c r="BY1030" s="47"/>
      <c r="BZ1030" s="47"/>
      <c r="CA1030" s="47"/>
      <c r="CB1030" s="47"/>
    </row>
    <row r="1031" spans="2:80" ht="18.75">
      <c r="B1031" s="44"/>
      <c r="C1031" s="44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6"/>
      <c r="S1031" s="46"/>
      <c r="T1031" s="46"/>
      <c r="U1031" s="46"/>
      <c r="V1031" s="46"/>
      <c r="W1031" s="47"/>
      <c r="X1031" s="47"/>
      <c r="Y1031" s="47"/>
      <c r="Z1031" s="47"/>
      <c r="AA1031" s="47"/>
      <c r="AB1031" s="47"/>
      <c r="AC1031" s="47"/>
      <c r="AD1031" s="47"/>
      <c r="AE1031" s="47"/>
      <c r="AF1031" s="47"/>
      <c r="AG1031" s="47"/>
      <c r="AH1031" s="48"/>
      <c r="AI1031" s="48"/>
      <c r="AJ1031" s="47"/>
      <c r="AK1031" s="47"/>
      <c r="AL1031" s="47"/>
      <c r="AM1031" s="47"/>
      <c r="AN1031" s="47"/>
      <c r="AO1031" s="47"/>
      <c r="AP1031" s="47"/>
      <c r="AQ1031" s="47"/>
      <c r="AR1031" s="47"/>
      <c r="AS1031" s="47"/>
      <c r="AT1031" s="47"/>
      <c r="AU1031" s="47"/>
      <c r="AV1031" s="47"/>
      <c r="AW1031" s="47"/>
      <c r="AX1031" s="47"/>
      <c r="AY1031" s="47"/>
      <c r="AZ1031" s="47"/>
      <c r="BA1031" s="47"/>
      <c r="BB1031" s="47"/>
      <c r="BC1031" s="47"/>
      <c r="BD1031" s="47"/>
      <c r="BE1031" s="47"/>
      <c r="BF1031" s="47"/>
      <c r="BG1031" s="47"/>
      <c r="BH1031" s="47"/>
      <c r="BI1031" s="47"/>
      <c r="BJ1031" s="47"/>
      <c r="BK1031" s="47"/>
      <c r="BL1031" s="47"/>
      <c r="BM1031" s="47"/>
      <c r="BN1031" s="47"/>
      <c r="BO1031" s="47"/>
      <c r="BP1031" s="47"/>
      <c r="BQ1031" s="47"/>
      <c r="BR1031" s="47"/>
      <c r="BS1031" s="47"/>
      <c r="BT1031" s="47"/>
      <c r="BU1031" s="47"/>
      <c r="BV1031" s="47"/>
      <c r="BW1031" s="47"/>
      <c r="BX1031" s="47"/>
      <c r="BY1031" s="47"/>
      <c r="BZ1031" s="47"/>
      <c r="CA1031" s="47"/>
      <c r="CB1031" s="47"/>
    </row>
    <row r="1032" spans="2:80" ht="18.75">
      <c r="B1032" s="44"/>
      <c r="C1032" s="44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6"/>
      <c r="S1032" s="46"/>
      <c r="T1032" s="46"/>
      <c r="U1032" s="46"/>
      <c r="V1032" s="46"/>
      <c r="W1032" s="47"/>
      <c r="X1032" s="47"/>
      <c r="Y1032" s="47"/>
      <c r="Z1032" s="47"/>
      <c r="AA1032" s="47"/>
      <c r="AB1032" s="47"/>
      <c r="AC1032" s="47"/>
      <c r="AD1032" s="47"/>
      <c r="AE1032" s="47"/>
      <c r="AF1032" s="47"/>
      <c r="AG1032" s="47"/>
      <c r="AH1032" s="48"/>
      <c r="AI1032" s="48"/>
      <c r="AJ1032" s="47"/>
      <c r="AK1032" s="47"/>
      <c r="AL1032" s="47"/>
      <c r="AM1032" s="47"/>
      <c r="AN1032" s="47"/>
      <c r="AO1032" s="47"/>
      <c r="AP1032" s="47"/>
      <c r="AQ1032" s="47"/>
      <c r="AR1032" s="47"/>
      <c r="AS1032" s="47"/>
      <c r="AT1032" s="47"/>
      <c r="AU1032" s="47"/>
      <c r="AV1032" s="47"/>
      <c r="AW1032" s="47"/>
      <c r="AX1032" s="47"/>
      <c r="AY1032" s="47"/>
      <c r="AZ1032" s="47"/>
      <c r="BA1032" s="47"/>
      <c r="BB1032" s="47"/>
      <c r="BC1032" s="47"/>
      <c r="BD1032" s="47"/>
      <c r="BE1032" s="47"/>
      <c r="BF1032" s="47"/>
      <c r="BG1032" s="47"/>
      <c r="BH1032" s="47"/>
      <c r="BI1032" s="47"/>
      <c r="BJ1032" s="47"/>
      <c r="BK1032" s="47"/>
      <c r="BL1032" s="47"/>
      <c r="BM1032" s="47"/>
      <c r="BN1032" s="47"/>
      <c r="BO1032" s="47"/>
      <c r="BP1032" s="47"/>
      <c r="BQ1032" s="47"/>
      <c r="BR1032" s="47"/>
      <c r="BS1032" s="47"/>
      <c r="BT1032" s="47"/>
      <c r="BU1032" s="47"/>
      <c r="BV1032" s="47"/>
      <c r="BW1032" s="47"/>
      <c r="BX1032" s="47"/>
      <c r="BY1032" s="47"/>
      <c r="BZ1032" s="47"/>
      <c r="CA1032" s="47"/>
      <c r="CB1032" s="47"/>
    </row>
    <row r="1033" spans="2:80" ht="18.75">
      <c r="B1033" s="44"/>
      <c r="C1033" s="44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6"/>
      <c r="S1033" s="46"/>
      <c r="T1033" s="46"/>
      <c r="U1033" s="46"/>
      <c r="V1033" s="46"/>
      <c r="W1033" s="47"/>
      <c r="X1033" s="47"/>
      <c r="Y1033" s="47"/>
      <c r="Z1033" s="47"/>
      <c r="AA1033" s="47"/>
      <c r="AB1033" s="47"/>
      <c r="AC1033" s="47"/>
      <c r="AD1033" s="47"/>
      <c r="AE1033" s="47"/>
      <c r="AF1033" s="47"/>
      <c r="AG1033" s="47"/>
      <c r="AH1033" s="48"/>
      <c r="AI1033" s="48"/>
      <c r="AJ1033" s="47"/>
      <c r="AK1033" s="47"/>
      <c r="AL1033" s="47"/>
      <c r="AM1033" s="47"/>
      <c r="AN1033" s="47"/>
      <c r="AO1033" s="47"/>
      <c r="AP1033" s="47"/>
      <c r="AQ1033" s="47"/>
      <c r="AR1033" s="47"/>
      <c r="AS1033" s="47"/>
      <c r="AT1033" s="47"/>
      <c r="AU1033" s="47"/>
      <c r="AV1033" s="47"/>
      <c r="AW1033" s="47"/>
      <c r="AX1033" s="47"/>
      <c r="AY1033" s="47"/>
      <c r="AZ1033" s="47"/>
      <c r="BA1033" s="47"/>
      <c r="BB1033" s="47"/>
      <c r="BC1033" s="47"/>
      <c r="BD1033" s="47"/>
      <c r="BE1033" s="47"/>
      <c r="BF1033" s="47"/>
      <c r="BG1033" s="47"/>
      <c r="BH1033" s="47"/>
      <c r="BI1033" s="47"/>
      <c r="BJ1033" s="47"/>
      <c r="BK1033" s="47"/>
      <c r="BL1033" s="47"/>
      <c r="BM1033" s="47"/>
      <c r="BN1033" s="47"/>
      <c r="BO1033" s="47"/>
      <c r="BP1033" s="47"/>
      <c r="BQ1033" s="47"/>
      <c r="BR1033" s="47"/>
      <c r="BS1033" s="47"/>
      <c r="BT1033" s="47"/>
      <c r="BU1033" s="47"/>
      <c r="BV1033" s="47"/>
      <c r="BW1033" s="47"/>
      <c r="BX1033" s="47"/>
      <c r="BY1033" s="47"/>
      <c r="BZ1033" s="47"/>
      <c r="CA1033" s="47"/>
      <c r="CB1033" s="47"/>
    </row>
    <row r="1034" spans="2:80" ht="18.75">
      <c r="B1034" s="44"/>
      <c r="C1034" s="44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6"/>
      <c r="S1034" s="46"/>
      <c r="T1034" s="46"/>
      <c r="U1034" s="46"/>
      <c r="V1034" s="46"/>
      <c r="W1034" s="47"/>
      <c r="X1034" s="47"/>
      <c r="Y1034" s="47"/>
      <c r="Z1034" s="47"/>
      <c r="AA1034" s="47"/>
      <c r="AB1034" s="47"/>
      <c r="AC1034" s="47"/>
      <c r="AD1034" s="47"/>
      <c r="AE1034" s="47"/>
      <c r="AF1034" s="47"/>
      <c r="AG1034" s="47"/>
      <c r="AH1034" s="48"/>
      <c r="AI1034" s="48"/>
      <c r="AJ1034" s="47"/>
      <c r="AK1034" s="47"/>
      <c r="AL1034" s="47"/>
      <c r="AM1034" s="47"/>
      <c r="AN1034" s="47"/>
      <c r="AO1034" s="47"/>
      <c r="AP1034" s="47"/>
      <c r="AQ1034" s="47"/>
      <c r="AR1034" s="47"/>
      <c r="AS1034" s="47"/>
      <c r="AT1034" s="47"/>
      <c r="AU1034" s="47"/>
      <c r="AV1034" s="47"/>
      <c r="AW1034" s="47"/>
      <c r="AX1034" s="47"/>
      <c r="AY1034" s="47"/>
      <c r="AZ1034" s="47"/>
      <c r="BA1034" s="47"/>
      <c r="BB1034" s="47"/>
      <c r="BC1034" s="47"/>
      <c r="BD1034" s="47"/>
      <c r="BE1034" s="47"/>
      <c r="BF1034" s="47"/>
      <c r="BG1034" s="47"/>
      <c r="BH1034" s="47"/>
      <c r="BI1034" s="47"/>
      <c r="BJ1034" s="47"/>
      <c r="BK1034" s="47"/>
      <c r="BL1034" s="47"/>
      <c r="BM1034" s="47"/>
      <c r="BN1034" s="47"/>
      <c r="BO1034" s="47"/>
      <c r="BP1034" s="47"/>
      <c r="BQ1034" s="47"/>
      <c r="BR1034" s="47"/>
      <c r="BS1034" s="47"/>
      <c r="BT1034" s="47"/>
      <c r="BU1034" s="47"/>
      <c r="BV1034" s="47"/>
      <c r="BW1034" s="47"/>
      <c r="BX1034" s="47"/>
      <c r="BY1034" s="47"/>
      <c r="BZ1034" s="47"/>
      <c r="CA1034" s="47"/>
      <c r="CB1034" s="47"/>
    </row>
    <row r="1035" spans="2:80" ht="18.75">
      <c r="B1035" s="44"/>
      <c r="C1035" s="44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6"/>
      <c r="S1035" s="46"/>
      <c r="T1035" s="46"/>
      <c r="U1035" s="46"/>
      <c r="V1035" s="46"/>
      <c r="W1035" s="47"/>
      <c r="X1035" s="47"/>
      <c r="Y1035" s="47"/>
      <c r="Z1035" s="47"/>
      <c r="AA1035" s="47"/>
      <c r="AB1035" s="47"/>
      <c r="AC1035" s="47"/>
      <c r="AD1035" s="47"/>
      <c r="AE1035" s="47"/>
      <c r="AF1035" s="47"/>
      <c r="AG1035" s="47"/>
      <c r="AH1035" s="48"/>
      <c r="AI1035" s="48"/>
      <c r="AJ1035" s="47"/>
      <c r="AK1035" s="47"/>
      <c r="AL1035" s="47"/>
      <c r="AM1035" s="47"/>
      <c r="AN1035" s="47"/>
      <c r="AO1035" s="47"/>
      <c r="AP1035" s="47"/>
      <c r="AQ1035" s="47"/>
      <c r="AR1035" s="47"/>
      <c r="AS1035" s="47"/>
      <c r="AT1035" s="47"/>
      <c r="AU1035" s="47"/>
      <c r="AV1035" s="47"/>
      <c r="AW1035" s="47"/>
      <c r="AX1035" s="47"/>
      <c r="AY1035" s="47"/>
      <c r="AZ1035" s="47"/>
      <c r="BA1035" s="47"/>
      <c r="BB1035" s="47"/>
      <c r="BC1035" s="47"/>
      <c r="BD1035" s="47"/>
      <c r="BE1035" s="47"/>
      <c r="BF1035" s="47"/>
      <c r="BG1035" s="47"/>
      <c r="BH1035" s="47"/>
      <c r="BI1035" s="47"/>
      <c r="BJ1035" s="47"/>
      <c r="BK1035" s="47"/>
      <c r="BL1035" s="47"/>
      <c r="BM1035" s="47"/>
      <c r="BN1035" s="47"/>
      <c r="BO1035" s="47"/>
      <c r="BP1035" s="47"/>
      <c r="BQ1035" s="47"/>
      <c r="BR1035" s="47"/>
      <c r="BS1035" s="47"/>
      <c r="BT1035" s="47"/>
      <c r="BU1035" s="47"/>
      <c r="BV1035" s="47"/>
      <c r="BW1035" s="47"/>
      <c r="BX1035" s="47"/>
      <c r="BY1035" s="47"/>
      <c r="BZ1035" s="47"/>
      <c r="CA1035" s="47"/>
      <c r="CB1035" s="47"/>
    </row>
    <row r="1036" spans="2:80" ht="18.75">
      <c r="B1036" s="44"/>
      <c r="C1036" s="44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6"/>
      <c r="S1036" s="46"/>
      <c r="T1036" s="46"/>
      <c r="U1036" s="46"/>
      <c r="V1036" s="46"/>
      <c r="W1036" s="47"/>
      <c r="X1036" s="47"/>
      <c r="Y1036" s="47"/>
      <c r="Z1036" s="47"/>
      <c r="AA1036" s="47"/>
      <c r="AB1036" s="47"/>
      <c r="AC1036" s="47"/>
      <c r="AD1036" s="47"/>
      <c r="AE1036" s="47"/>
      <c r="AF1036" s="47"/>
      <c r="AG1036" s="47"/>
      <c r="AH1036" s="48"/>
      <c r="AI1036" s="48"/>
      <c r="AJ1036" s="47"/>
      <c r="AK1036" s="47"/>
      <c r="AL1036" s="47"/>
      <c r="AM1036" s="47"/>
      <c r="AN1036" s="47"/>
      <c r="AO1036" s="47"/>
      <c r="AP1036" s="47"/>
      <c r="AQ1036" s="47"/>
      <c r="AR1036" s="47"/>
      <c r="AS1036" s="47"/>
      <c r="AT1036" s="47"/>
      <c r="AU1036" s="47"/>
      <c r="AV1036" s="47"/>
      <c r="AW1036" s="47"/>
      <c r="AX1036" s="47"/>
      <c r="AY1036" s="47"/>
      <c r="AZ1036" s="47"/>
      <c r="BA1036" s="47"/>
      <c r="BB1036" s="47"/>
      <c r="BC1036" s="47"/>
      <c r="BD1036" s="47"/>
      <c r="BE1036" s="47"/>
      <c r="BF1036" s="47"/>
      <c r="BG1036" s="47"/>
      <c r="BH1036" s="47"/>
      <c r="BI1036" s="47"/>
      <c r="BJ1036" s="47"/>
      <c r="BK1036" s="47"/>
      <c r="BL1036" s="47"/>
      <c r="BM1036" s="47"/>
      <c r="BN1036" s="47"/>
      <c r="BO1036" s="47"/>
      <c r="BP1036" s="47"/>
      <c r="BQ1036" s="47"/>
      <c r="BR1036" s="47"/>
      <c r="BS1036" s="47"/>
      <c r="BT1036" s="47"/>
      <c r="BU1036" s="47"/>
      <c r="BV1036" s="47"/>
      <c r="BW1036" s="47"/>
      <c r="BX1036" s="47"/>
      <c r="BY1036" s="47"/>
      <c r="BZ1036" s="47"/>
      <c r="CA1036" s="47"/>
      <c r="CB1036" s="47"/>
    </row>
    <row r="1037" spans="2:80" ht="18.75">
      <c r="B1037" s="44"/>
      <c r="C1037" s="44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6"/>
      <c r="S1037" s="46"/>
      <c r="T1037" s="46"/>
      <c r="U1037" s="46"/>
      <c r="V1037" s="46"/>
      <c r="W1037" s="47"/>
      <c r="X1037" s="47"/>
      <c r="Y1037" s="47"/>
      <c r="Z1037" s="47"/>
      <c r="AA1037" s="47"/>
      <c r="AB1037" s="47"/>
      <c r="AC1037" s="47"/>
      <c r="AD1037" s="47"/>
      <c r="AE1037" s="47"/>
      <c r="AF1037" s="47"/>
      <c r="AG1037" s="47"/>
      <c r="AH1037" s="48"/>
      <c r="AI1037" s="48"/>
      <c r="AJ1037" s="47"/>
      <c r="AK1037" s="47"/>
      <c r="AL1037" s="47"/>
      <c r="AM1037" s="47"/>
      <c r="AN1037" s="47"/>
      <c r="AO1037" s="47"/>
      <c r="AP1037" s="47"/>
      <c r="AQ1037" s="47"/>
      <c r="AR1037" s="47"/>
      <c r="AS1037" s="47"/>
      <c r="AT1037" s="47"/>
      <c r="AU1037" s="47"/>
      <c r="AV1037" s="47"/>
      <c r="AW1037" s="47"/>
      <c r="AX1037" s="47"/>
      <c r="AY1037" s="47"/>
      <c r="AZ1037" s="47"/>
      <c r="BA1037" s="47"/>
      <c r="BB1037" s="47"/>
      <c r="BC1037" s="47"/>
      <c r="BD1037" s="47"/>
      <c r="BE1037" s="47"/>
      <c r="BF1037" s="47"/>
      <c r="BG1037" s="47"/>
      <c r="BH1037" s="47"/>
      <c r="BI1037" s="47"/>
      <c r="BJ1037" s="47"/>
      <c r="BK1037" s="47"/>
      <c r="BL1037" s="47"/>
      <c r="BM1037" s="47"/>
      <c r="BN1037" s="47"/>
      <c r="BO1037" s="47"/>
      <c r="BP1037" s="47"/>
      <c r="BQ1037" s="47"/>
      <c r="BR1037" s="47"/>
      <c r="BS1037" s="47"/>
      <c r="BT1037" s="47"/>
      <c r="BU1037" s="47"/>
      <c r="BV1037" s="47"/>
      <c r="BW1037" s="47"/>
      <c r="BX1037" s="47"/>
      <c r="BY1037" s="47"/>
      <c r="BZ1037" s="47"/>
      <c r="CA1037" s="47"/>
      <c r="CB1037" s="47"/>
    </row>
    <row r="1038" spans="2:80" ht="18.75">
      <c r="B1038" s="44"/>
      <c r="C1038" s="44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6"/>
      <c r="S1038" s="46"/>
      <c r="T1038" s="46"/>
      <c r="U1038" s="46"/>
      <c r="V1038" s="46"/>
      <c r="W1038" s="47"/>
      <c r="X1038" s="47"/>
      <c r="Y1038" s="47"/>
      <c r="Z1038" s="47"/>
      <c r="AA1038" s="47"/>
      <c r="AB1038" s="47"/>
      <c r="AC1038" s="47"/>
      <c r="AD1038" s="47"/>
      <c r="AE1038" s="47"/>
      <c r="AF1038" s="47"/>
      <c r="AG1038" s="47"/>
      <c r="AH1038" s="48"/>
      <c r="AI1038" s="48"/>
      <c r="AJ1038" s="47"/>
      <c r="AK1038" s="47"/>
      <c r="AL1038" s="47"/>
      <c r="AM1038" s="47"/>
      <c r="AN1038" s="47"/>
      <c r="AO1038" s="47"/>
      <c r="AP1038" s="47"/>
      <c r="AQ1038" s="47"/>
      <c r="AR1038" s="47"/>
      <c r="AS1038" s="47"/>
      <c r="AT1038" s="47"/>
      <c r="AU1038" s="47"/>
      <c r="AV1038" s="47"/>
      <c r="AW1038" s="47"/>
      <c r="AX1038" s="47"/>
      <c r="AY1038" s="47"/>
      <c r="AZ1038" s="47"/>
      <c r="BA1038" s="47"/>
      <c r="BB1038" s="47"/>
      <c r="BC1038" s="47"/>
      <c r="BD1038" s="47"/>
      <c r="BE1038" s="47"/>
      <c r="BF1038" s="47"/>
      <c r="BG1038" s="47"/>
      <c r="BH1038" s="47"/>
      <c r="BI1038" s="47"/>
      <c r="BJ1038" s="47"/>
      <c r="BK1038" s="47"/>
      <c r="BL1038" s="47"/>
      <c r="BM1038" s="47"/>
      <c r="BN1038" s="47"/>
      <c r="BO1038" s="47"/>
      <c r="BP1038" s="47"/>
      <c r="BQ1038" s="47"/>
      <c r="BR1038" s="47"/>
      <c r="BS1038" s="47"/>
      <c r="BT1038" s="47"/>
      <c r="BU1038" s="47"/>
      <c r="BV1038" s="47"/>
      <c r="BW1038" s="47"/>
      <c r="BX1038" s="47"/>
      <c r="BY1038" s="47"/>
      <c r="BZ1038" s="47"/>
      <c r="CA1038" s="47"/>
      <c r="CB1038" s="47"/>
    </row>
    <row r="1039" spans="2:80" ht="18.75">
      <c r="B1039" s="44"/>
      <c r="C1039" s="44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6"/>
      <c r="S1039" s="46"/>
      <c r="T1039" s="46"/>
      <c r="U1039" s="46"/>
      <c r="V1039" s="46"/>
      <c r="W1039" s="47"/>
      <c r="X1039" s="47"/>
      <c r="Y1039" s="47"/>
      <c r="Z1039" s="47"/>
      <c r="AA1039" s="47"/>
      <c r="AB1039" s="47"/>
      <c r="AC1039" s="47"/>
      <c r="AD1039" s="47"/>
      <c r="AE1039" s="47"/>
      <c r="AF1039" s="47"/>
      <c r="AG1039" s="47"/>
      <c r="AH1039" s="48"/>
      <c r="AI1039" s="48"/>
      <c r="AJ1039" s="47"/>
      <c r="AK1039" s="47"/>
      <c r="AL1039" s="47"/>
      <c r="AM1039" s="47"/>
      <c r="AN1039" s="47"/>
      <c r="AO1039" s="47"/>
      <c r="AP1039" s="47"/>
      <c r="AQ1039" s="47"/>
      <c r="AR1039" s="47"/>
      <c r="AS1039" s="47"/>
      <c r="AT1039" s="47"/>
      <c r="AU1039" s="47"/>
      <c r="AV1039" s="47"/>
      <c r="AW1039" s="47"/>
      <c r="AX1039" s="47"/>
      <c r="AY1039" s="47"/>
      <c r="AZ1039" s="47"/>
      <c r="BA1039" s="47"/>
      <c r="BB1039" s="47"/>
      <c r="BC1039" s="47"/>
      <c r="BD1039" s="47"/>
      <c r="BE1039" s="47"/>
      <c r="BF1039" s="47"/>
      <c r="BG1039" s="47"/>
      <c r="BH1039" s="47"/>
      <c r="BI1039" s="47"/>
      <c r="BJ1039" s="47"/>
      <c r="BK1039" s="47"/>
      <c r="BL1039" s="47"/>
      <c r="BM1039" s="47"/>
      <c r="BN1039" s="47"/>
      <c r="BO1039" s="47"/>
      <c r="BP1039" s="47"/>
      <c r="BQ1039" s="47"/>
      <c r="BR1039" s="47"/>
      <c r="BS1039" s="47"/>
      <c r="BT1039" s="47"/>
      <c r="BU1039" s="47"/>
      <c r="BV1039" s="47"/>
      <c r="BW1039" s="47"/>
      <c r="BX1039" s="47"/>
      <c r="BY1039" s="47"/>
      <c r="BZ1039" s="47"/>
      <c r="CA1039" s="47"/>
      <c r="CB1039" s="47"/>
    </row>
    <row r="1040" spans="2:80" ht="18.75">
      <c r="B1040" s="44"/>
      <c r="C1040" s="44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6"/>
      <c r="S1040" s="46"/>
      <c r="T1040" s="46"/>
      <c r="U1040" s="46"/>
      <c r="V1040" s="46"/>
      <c r="W1040" s="47"/>
      <c r="X1040" s="47"/>
      <c r="Y1040" s="47"/>
      <c r="Z1040" s="47"/>
      <c r="AA1040" s="47"/>
      <c r="AB1040" s="47"/>
      <c r="AC1040" s="47"/>
      <c r="AD1040" s="47"/>
      <c r="AE1040" s="47"/>
      <c r="AF1040" s="47"/>
      <c r="AG1040" s="47"/>
      <c r="AH1040" s="48"/>
      <c r="AI1040" s="48"/>
      <c r="AJ1040" s="47"/>
      <c r="AK1040" s="47"/>
      <c r="AL1040" s="47"/>
      <c r="AM1040" s="47"/>
      <c r="AN1040" s="47"/>
      <c r="AO1040" s="47"/>
      <c r="AP1040" s="47"/>
      <c r="AQ1040" s="47"/>
      <c r="AR1040" s="47"/>
      <c r="AS1040" s="47"/>
      <c r="AT1040" s="47"/>
      <c r="AU1040" s="47"/>
      <c r="AV1040" s="47"/>
      <c r="AW1040" s="47"/>
      <c r="AX1040" s="47"/>
      <c r="AY1040" s="47"/>
      <c r="AZ1040" s="47"/>
      <c r="BA1040" s="47"/>
      <c r="BB1040" s="47"/>
      <c r="BC1040" s="47"/>
      <c r="BD1040" s="47"/>
      <c r="BE1040" s="47"/>
      <c r="BF1040" s="47"/>
      <c r="BG1040" s="47"/>
      <c r="BH1040" s="47"/>
      <c r="BI1040" s="47"/>
      <c r="BJ1040" s="47"/>
      <c r="BK1040" s="47"/>
      <c r="BL1040" s="47"/>
      <c r="BM1040" s="47"/>
      <c r="BN1040" s="47"/>
      <c r="BO1040" s="47"/>
      <c r="BP1040" s="47"/>
      <c r="BQ1040" s="47"/>
      <c r="BR1040" s="47"/>
      <c r="BS1040" s="47"/>
      <c r="BT1040" s="47"/>
      <c r="BU1040" s="47"/>
      <c r="BV1040" s="47"/>
      <c r="BW1040" s="47"/>
      <c r="BX1040" s="47"/>
      <c r="BY1040" s="47"/>
      <c r="BZ1040" s="47"/>
      <c r="CA1040" s="47"/>
      <c r="CB1040" s="47"/>
    </row>
    <row r="1041" spans="2:80" ht="18.75">
      <c r="B1041" s="44"/>
      <c r="C1041" s="44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6"/>
      <c r="S1041" s="46"/>
      <c r="T1041" s="46"/>
      <c r="U1041" s="46"/>
      <c r="V1041" s="46"/>
      <c r="W1041" s="47"/>
      <c r="X1041" s="47"/>
      <c r="Y1041" s="47"/>
      <c r="Z1041" s="47"/>
      <c r="AA1041" s="47"/>
      <c r="AB1041" s="47"/>
      <c r="AC1041" s="47"/>
      <c r="AD1041" s="47"/>
      <c r="AE1041" s="47"/>
      <c r="AF1041" s="47"/>
      <c r="AG1041" s="47"/>
      <c r="AH1041" s="48"/>
      <c r="AI1041" s="48"/>
      <c r="AJ1041" s="47"/>
      <c r="AK1041" s="47"/>
      <c r="AL1041" s="47"/>
      <c r="AM1041" s="47"/>
      <c r="AN1041" s="47"/>
      <c r="AO1041" s="47"/>
      <c r="AP1041" s="47"/>
      <c r="AQ1041" s="47"/>
      <c r="AR1041" s="47"/>
      <c r="AS1041" s="47"/>
      <c r="AT1041" s="47"/>
      <c r="AU1041" s="47"/>
      <c r="AV1041" s="47"/>
      <c r="AW1041" s="47"/>
      <c r="AX1041" s="47"/>
      <c r="AY1041" s="47"/>
      <c r="AZ1041" s="47"/>
      <c r="BA1041" s="47"/>
      <c r="BB1041" s="47"/>
      <c r="BC1041" s="47"/>
      <c r="BD1041" s="47"/>
      <c r="BE1041" s="47"/>
      <c r="BF1041" s="47"/>
      <c r="BG1041" s="47"/>
      <c r="BH1041" s="47"/>
      <c r="BI1041" s="47"/>
      <c r="BJ1041" s="47"/>
      <c r="BK1041" s="47"/>
      <c r="BL1041" s="47"/>
      <c r="BM1041" s="47"/>
      <c r="BN1041" s="47"/>
      <c r="BO1041" s="47"/>
      <c r="BP1041" s="47"/>
      <c r="BQ1041" s="47"/>
      <c r="BR1041" s="47"/>
      <c r="BS1041" s="47"/>
      <c r="BT1041" s="47"/>
      <c r="BU1041" s="47"/>
      <c r="BV1041" s="47"/>
      <c r="BW1041" s="47"/>
      <c r="BX1041" s="47"/>
      <c r="BY1041" s="47"/>
      <c r="BZ1041" s="47"/>
      <c r="CA1041" s="47"/>
      <c r="CB1041" s="47"/>
    </row>
    <row r="1042" spans="2:80" ht="18.75">
      <c r="B1042" s="44"/>
      <c r="C1042" s="44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6"/>
      <c r="S1042" s="46"/>
      <c r="T1042" s="46"/>
      <c r="U1042" s="46"/>
      <c r="V1042" s="46"/>
      <c r="W1042" s="47"/>
      <c r="X1042" s="47"/>
      <c r="Y1042" s="47"/>
      <c r="Z1042" s="47"/>
      <c r="AA1042" s="47"/>
      <c r="AB1042" s="47"/>
      <c r="AC1042" s="47"/>
      <c r="AD1042" s="47"/>
      <c r="AE1042" s="47"/>
      <c r="AF1042" s="47"/>
      <c r="AG1042" s="47"/>
      <c r="AH1042" s="48"/>
      <c r="AI1042" s="48"/>
      <c r="AJ1042" s="47"/>
      <c r="AK1042" s="47"/>
      <c r="AL1042" s="47"/>
      <c r="AM1042" s="47"/>
      <c r="AN1042" s="47"/>
      <c r="AO1042" s="47"/>
      <c r="AP1042" s="47"/>
      <c r="AQ1042" s="47"/>
      <c r="AR1042" s="47"/>
      <c r="AS1042" s="47"/>
      <c r="AT1042" s="47"/>
      <c r="AU1042" s="47"/>
      <c r="AV1042" s="47"/>
      <c r="AW1042" s="47"/>
      <c r="AX1042" s="47"/>
      <c r="AY1042" s="47"/>
      <c r="AZ1042" s="47"/>
      <c r="BA1042" s="47"/>
      <c r="BB1042" s="47"/>
      <c r="BC1042" s="47"/>
      <c r="BD1042" s="47"/>
      <c r="BE1042" s="47"/>
      <c r="BF1042" s="47"/>
      <c r="BG1042" s="47"/>
      <c r="BH1042" s="47"/>
      <c r="BI1042" s="47"/>
      <c r="BJ1042" s="47"/>
      <c r="BK1042" s="47"/>
      <c r="BL1042" s="47"/>
      <c r="BM1042" s="47"/>
      <c r="BN1042" s="47"/>
      <c r="BO1042" s="47"/>
      <c r="BP1042" s="47"/>
      <c r="BQ1042" s="47"/>
      <c r="BR1042" s="47"/>
      <c r="BS1042" s="47"/>
      <c r="BT1042" s="47"/>
      <c r="BU1042" s="47"/>
      <c r="BV1042" s="47"/>
      <c r="BW1042" s="47"/>
      <c r="BX1042" s="47"/>
      <c r="BY1042" s="47"/>
      <c r="BZ1042" s="47"/>
      <c r="CA1042" s="47"/>
      <c r="CB1042" s="47"/>
    </row>
    <row r="1043" spans="2:80" ht="18.75">
      <c r="B1043" s="44"/>
      <c r="C1043" s="44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6"/>
      <c r="S1043" s="46"/>
      <c r="T1043" s="46"/>
      <c r="U1043" s="46"/>
      <c r="V1043" s="46"/>
      <c r="W1043" s="47"/>
      <c r="X1043" s="47"/>
      <c r="Y1043" s="47"/>
      <c r="Z1043" s="47"/>
      <c r="AA1043" s="47"/>
      <c r="AB1043" s="47"/>
      <c r="AC1043" s="47"/>
      <c r="AD1043" s="47"/>
      <c r="AE1043" s="47"/>
      <c r="AF1043" s="47"/>
      <c r="AG1043" s="47"/>
      <c r="AH1043" s="48"/>
      <c r="AI1043" s="48"/>
      <c r="AJ1043" s="47"/>
      <c r="AK1043" s="47"/>
      <c r="AL1043" s="47"/>
      <c r="AM1043" s="47"/>
      <c r="AN1043" s="47"/>
      <c r="AO1043" s="47"/>
      <c r="AP1043" s="47"/>
      <c r="AQ1043" s="47"/>
      <c r="AR1043" s="47"/>
      <c r="AS1043" s="47"/>
      <c r="AT1043" s="47"/>
      <c r="AU1043" s="47"/>
      <c r="AV1043" s="47"/>
      <c r="AW1043" s="47"/>
      <c r="AX1043" s="47"/>
      <c r="AY1043" s="47"/>
      <c r="AZ1043" s="47"/>
      <c r="BA1043" s="47"/>
      <c r="BB1043" s="47"/>
      <c r="BC1043" s="47"/>
      <c r="BD1043" s="47"/>
      <c r="BE1043" s="47"/>
      <c r="BF1043" s="47"/>
      <c r="BG1043" s="47"/>
      <c r="BH1043" s="47"/>
      <c r="BI1043" s="47"/>
      <c r="BJ1043" s="47"/>
      <c r="BK1043" s="47"/>
      <c r="BL1043" s="47"/>
      <c r="BM1043" s="47"/>
      <c r="BN1043" s="47"/>
      <c r="BO1043" s="47"/>
      <c r="BP1043" s="47"/>
      <c r="BQ1043" s="47"/>
      <c r="BR1043" s="47"/>
      <c r="BS1043" s="47"/>
      <c r="BT1043" s="47"/>
      <c r="BU1043" s="47"/>
      <c r="BV1043" s="47"/>
      <c r="BW1043" s="47"/>
      <c r="BX1043" s="47"/>
      <c r="BY1043" s="47"/>
      <c r="BZ1043" s="47"/>
      <c r="CA1043" s="47"/>
      <c r="CB1043" s="47"/>
    </row>
    <row r="1044" spans="2:80" ht="18.75">
      <c r="B1044" s="44"/>
      <c r="C1044" s="44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6"/>
      <c r="S1044" s="46"/>
      <c r="T1044" s="46"/>
      <c r="U1044" s="46"/>
      <c r="V1044" s="46"/>
      <c r="W1044" s="47"/>
      <c r="X1044" s="47"/>
      <c r="Y1044" s="47"/>
      <c r="Z1044" s="47"/>
      <c r="AA1044" s="47"/>
      <c r="AB1044" s="47"/>
      <c r="AC1044" s="47"/>
      <c r="AD1044" s="47"/>
      <c r="AE1044" s="47"/>
      <c r="AF1044" s="47"/>
      <c r="AG1044" s="47"/>
      <c r="AH1044" s="48"/>
      <c r="AI1044" s="48"/>
      <c r="AJ1044" s="47"/>
      <c r="AK1044" s="47"/>
      <c r="AL1044" s="47"/>
      <c r="AM1044" s="47"/>
      <c r="AN1044" s="47"/>
      <c r="AO1044" s="47"/>
      <c r="AP1044" s="47"/>
      <c r="AQ1044" s="47"/>
      <c r="AR1044" s="47"/>
      <c r="AS1044" s="47"/>
      <c r="AT1044" s="47"/>
      <c r="AU1044" s="47"/>
      <c r="AV1044" s="47"/>
      <c r="AW1044" s="47"/>
      <c r="AX1044" s="47"/>
      <c r="AY1044" s="47"/>
      <c r="AZ1044" s="47"/>
      <c r="BA1044" s="47"/>
      <c r="BB1044" s="47"/>
      <c r="BC1044" s="47"/>
      <c r="BD1044" s="47"/>
      <c r="BE1044" s="47"/>
      <c r="BF1044" s="47"/>
      <c r="BG1044" s="47"/>
      <c r="BH1044" s="47"/>
      <c r="BI1044" s="47"/>
      <c r="BJ1044" s="47"/>
      <c r="BK1044" s="47"/>
      <c r="BL1044" s="47"/>
      <c r="BM1044" s="47"/>
      <c r="BN1044" s="47"/>
      <c r="BO1044" s="47"/>
      <c r="BP1044" s="47"/>
      <c r="BQ1044" s="47"/>
      <c r="BR1044" s="47"/>
      <c r="BS1044" s="47"/>
      <c r="BT1044" s="47"/>
      <c r="BU1044" s="47"/>
      <c r="BV1044" s="47"/>
      <c r="BW1044" s="47"/>
      <c r="BX1044" s="47"/>
      <c r="BY1044" s="47"/>
      <c r="BZ1044" s="47"/>
      <c r="CA1044" s="47"/>
      <c r="CB1044" s="47"/>
    </row>
    <row r="1045" spans="2:80" ht="18.75">
      <c r="B1045" s="44"/>
      <c r="C1045" s="44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6"/>
      <c r="S1045" s="46"/>
      <c r="T1045" s="46"/>
      <c r="U1045" s="46"/>
      <c r="V1045" s="46"/>
      <c r="W1045" s="47"/>
      <c r="X1045" s="47"/>
      <c r="Y1045" s="47"/>
      <c r="Z1045" s="47"/>
      <c r="AA1045" s="47"/>
      <c r="AB1045" s="47"/>
      <c r="AC1045" s="47"/>
      <c r="AD1045" s="47"/>
      <c r="AE1045" s="47"/>
      <c r="AF1045" s="47"/>
      <c r="AG1045" s="47"/>
      <c r="AH1045" s="48"/>
      <c r="AI1045" s="48"/>
      <c r="AJ1045" s="47"/>
      <c r="AK1045" s="47"/>
      <c r="AL1045" s="47"/>
      <c r="AM1045" s="47"/>
      <c r="AN1045" s="47"/>
      <c r="AO1045" s="47"/>
      <c r="AP1045" s="47"/>
      <c r="AQ1045" s="47"/>
      <c r="AR1045" s="47"/>
      <c r="AS1045" s="47"/>
      <c r="AT1045" s="47"/>
      <c r="AU1045" s="47"/>
      <c r="AV1045" s="47"/>
      <c r="AW1045" s="47"/>
      <c r="AX1045" s="47"/>
      <c r="AY1045" s="47"/>
      <c r="AZ1045" s="47"/>
      <c r="BA1045" s="47"/>
      <c r="BB1045" s="47"/>
      <c r="BC1045" s="47"/>
      <c r="BD1045" s="47"/>
      <c r="BE1045" s="47"/>
      <c r="BF1045" s="47"/>
      <c r="BG1045" s="47"/>
      <c r="BH1045" s="47"/>
      <c r="BI1045" s="47"/>
      <c r="BJ1045" s="47"/>
      <c r="BK1045" s="47"/>
      <c r="BL1045" s="47"/>
      <c r="BM1045" s="47"/>
      <c r="BN1045" s="47"/>
      <c r="BO1045" s="47"/>
      <c r="BP1045" s="47"/>
      <c r="BQ1045" s="47"/>
      <c r="BR1045" s="47"/>
      <c r="BS1045" s="47"/>
      <c r="BT1045" s="47"/>
      <c r="BU1045" s="47"/>
      <c r="BV1045" s="47"/>
      <c r="BW1045" s="47"/>
      <c r="BX1045" s="47"/>
      <c r="BY1045" s="47"/>
      <c r="BZ1045" s="47"/>
      <c r="CA1045" s="47"/>
      <c r="CB1045" s="47"/>
    </row>
    <row r="1046" spans="2:80" ht="18.75">
      <c r="B1046" s="44"/>
      <c r="C1046" s="44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6"/>
      <c r="S1046" s="46"/>
      <c r="T1046" s="46"/>
      <c r="U1046" s="46"/>
      <c r="V1046" s="46"/>
      <c r="W1046" s="47"/>
      <c r="X1046" s="47"/>
      <c r="Y1046" s="47"/>
      <c r="Z1046" s="47"/>
      <c r="AA1046" s="47"/>
      <c r="AB1046" s="47"/>
      <c r="AC1046" s="47"/>
      <c r="AD1046" s="47"/>
      <c r="AE1046" s="47"/>
      <c r="AF1046" s="47"/>
      <c r="AG1046" s="47"/>
      <c r="AH1046" s="48"/>
      <c r="AI1046" s="48"/>
      <c r="AJ1046" s="47"/>
      <c r="AK1046" s="47"/>
      <c r="AL1046" s="47"/>
      <c r="AM1046" s="47"/>
      <c r="AN1046" s="47"/>
      <c r="AO1046" s="47"/>
      <c r="AP1046" s="47"/>
      <c r="AQ1046" s="47"/>
      <c r="AR1046" s="47"/>
      <c r="AS1046" s="47"/>
      <c r="AT1046" s="47"/>
      <c r="AU1046" s="47"/>
      <c r="AV1046" s="47"/>
      <c r="AW1046" s="47"/>
      <c r="AX1046" s="47"/>
      <c r="AY1046" s="47"/>
      <c r="AZ1046" s="47"/>
      <c r="BA1046" s="47"/>
      <c r="BB1046" s="47"/>
      <c r="BC1046" s="47"/>
      <c r="BD1046" s="47"/>
      <c r="BE1046" s="47"/>
      <c r="BF1046" s="47"/>
      <c r="BG1046" s="47"/>
      <c r="BH1046" s="47"/>
      <c r="BI1046" s="47"/>
      <c r="BJ1046" s="47"/>
      <c r="BK1046" s="47"/>
      <c r="BL1046" s="47"/>
      <c r="BM1046" s="47"/>
      <c r="BN1046" s="47"/>
      <c r="BO1046" s="47"/>
      <c r="BP1046" s="47"/>
      <c r="BQ1046" s="47"/>
      <c r="BR1046" s="47"/>
      <c r="BS1046" s="47"/>
      <c r="BT1046" s="47"/>
      <c r="BU1046" s="47"/>
      <c r="BV1046" s="47"/>
      <c r="BW1046" s="47"/>
      <c r="BX1046" s="47"/>
      <c r="BY1046" s="47"/>
      <c r="BZ1046" s="47"/>
      <c r="CA1046" s="47"/>
      <c r="CB1046" s="47"/>
    </row>
    <row r="1047" spans="2:80" ht="18.75">
      <c r="B1047" s="44"/>
      <c r="C1047" s="44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6"/>
      <c r="S1047" s="46"/>
      <c r="T1047" s="46"/>
      <c r="U1047" s="46"/>
      <c r="V1047" s="46"/>
      <c r="W1047" s="47"/>
      <c r="X1047" s="47"/>
      <c r="Y1047" s="47"/>
      <c r="Z1047" s="47"/>
      <c r="AA1047" s="47"/>
      <c r="AB1047" s="47"/>
      <c r="AC1047" s="47"/>
      <c r="AD1047" s="47"/>
      <c r="AE1047" s="47"/>
      <c r="AF1047" s="47"/>
      <c r="AG1047" s="47"/>
      <c r="AH1047" s="48"/>
      <c r="AI1047" s="48"/>
      <c r="AJ1047" s="47"/>
      <c r="AK1047" s="47"/>
      <c r="AL1047" s="47"/>
      <c r="AM1047" s="47"/>
      <c r="AN1047" s="47"/>
      <c r="AO1047" s="47"/>
      <c r="AP1047" s="47"/>
      <c r="AQ1047" s="47"/>
      <c r="AR1047" s="47"/>
      <c r="AS1047" s="47"/>
      <c r="AT1047" s="47"/>
      <c r="AU1047" s="47"/>
      <c r="AV1047" s="47"/>
      <c r="AW1047" s="47"/>
      <c r="AX1047" s="47"/>
      <c r="AY1047" s="47"/>
      <c r="AZ1047" s="47"/>
      <c r="BA1047" s="47"/>
      <c r="BB1047" s="47"/>
      <c r="BC1047" s="47"/>
      <c r="BD1047" s="47"/>
      <c r="BE1047" s="47"/>
      <c r="BF1047" s="47"/>
      <c r="BG1047" s="47"/>
      <c r="BH1047" s="47"/>
      <c r="BI1047" s="47"/>
      <c r="BJ1047" s="47"/>
      <c r="BK1047" s="47"/>
      <c r="BL1047" s="47"/>
      <c r="BM1047" s="47"/>
      <c r="BN1047" s="47"/>
      <c r="BO1047" s="47"/>
      <c r="BP1047" s="47"/>
      <c r="BQ1047" s="47"/>
      <c r="BR1047" s="47"/>
      <c r="BS1047" s="47"/>
      <c r="BT1047" s="47"/>
      <c r="BU1047" s="47"/>
      <c r="BV1047" s="47"/>
      <c r="BW1047" s="47"/>
      <c r="BX1047" s="47"/>
      <c r="BY1047" s="47"/>
      <c r="BZ1047" s="47"/>
      <c r="CA1047" s="47"/>
      <c r="CB1047" s="47"/>
    </row>
    <row r="1048" spans="2:80" ht="18.75">
      <c r="B1048" s="44"/>
      <c r="C1048" s="44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6"/>
      <c r="S1048" s="46"/>
      <c r="T1048" s="46"/>
      <c r="U1048" s="46"/>
      <c r="V1048" s="46"/>
      <c r="W1048" s="47"/>
      <c r="X1048" s="47"/>
      <c r="Y1048" s="47"/>
      <c r="Z1048" s="47"/>
      <c r="AA1048" s="47"/>
      <c r="AB1048" s="47"/>
      <c r="AC1048" s="47"/>
      <c r="AD1048" s="47"/>
      <c r="AE1048" s="47"/>
      <c r="AF1048" s="47"/>
      <c r="AG1048" s="47"/>
      <c r="AH1048" s="48"/>
      <c r="AI1048" s="48"/>
      <c r="AJ1048" s="47"/>
      <c r="AK1048" s="47"/>
      <c r="AL1048" s="47"/>
      <c r="AM1048" s="47"/>
      <c r="AN1048" s="47"/>
      <c r="AO1048" s="47"/>
      <c r="AP1048" s="47"/>
      <c r="AQ1048" s="47"/>
      <c r="AR1048" s="47"/>
      <c r="AS1048" s="47"/>
      <c r="AT1048" s="47"/>
      <c r="AU1048" s="47"/>
      <c r="AV1048" s="47"/>
      <c r="AW1048" s="47"/>
      <c r="AX1048" s="47"/>
      <c r="AY1048" s="47"/>
      <c r="AZ1048" s="47"/>
      <c r="BA1048" s="47"/>
      <c r="BB1048" s="47"/>
      <c r="BC1048" s="47"/>
      <c r="BD1048" s="47"/>
      <c r="BE1048" s="47"/>
      <c r="BF1048" s="47"/>
      <c r="BG1048" s="47"/>
      <c r="BH1048" s="47"/>
      <c r="BI1048" s="47"/>
      <c r="BJ1048" s="47"/>
      <c r="BK1048" s="47"/>
      <c r="BL1048" s="47"/>
      <c r="BM1048" s="47"/>
      <c r="BN1048" s="47"/>
      <c r="BO1048" s="47"/>
      <c r="BP1048" s="47"/>
      <c r="BQ1048" s="47"/>
      <c r="BR1048" s="47"/>
      <c r="BS1048" s="47"/>
      <c r="BT1048" s="47"/>
      <c r="BU1048" s="47"/>
      <c r="BV1048" s="47"/>
      <c r="BW1048" s="47"/>
      <c r="BX1048" s="47"/>
      <c r="BY1048" s="47"/>
      <c r="BZ1048" s="47"/>
      <c r="CA1048" s="47"/>
      <c r="CB1048" s="47"/>
    </row>
    <row r="1049" spans="2:80" ht="18.75">
      <c r="B1049" s="44"/>
      <c r="C1049" s="44"/>
      <c r="D1049" s="45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6"/>
      <c r="S1049" s="46"/>
      <c r="T1049" s="46"/>
      <c r="U1049" s="46"/>
      <c r="V1049" s="46"/>
      <c r="W1049" s="47"/>
      <c r="X1049" s="47"/>
      <c r="Y1049" s="47"/>
      <c r="Z1049" s="47"/>
      <c r="AA1049" s="47"/>
      <c r="AB1049" s="47"/>
      <c r="AC1049" s="47"/>
      <c r="AD1049" s="47"/>
      <c r="AE1049" s="47"/>
      <c r="AF1049" s="47"/>
      <c r="AG1049" s="47"/>
      <c r="AH1049" s="48"/>
      <c r="AI1049" s="48"/>
      <c r="AJ1049" s="47"/>
      <c r="AK1049" s="47"/>
      <c r="AL1049" s="47"/>
      <c r="AM1049" s="47"/>
      <c r="AN1049" s="47"/>
      <c r="AO1049" s="47"/>
      <c r="AP1049" s="47"/>
      <c r="AQ1049" s="47"/>
      <c r="AR1049" s="47"/>
      <c r="AS1049" s="47"/>
      <c r="AT1049" s="47"/>
      <c r="AU1049" s="47"/>
      <c r="AV1049" s="47"/>
      <c r="AW1049" s="47"/>
      <c r="AX1049" s="47"/>
      <c r="AY1049" s="47"/>
      <c r="AZ1049" s="47"/>
      <c r="BA1049" s="47"/>
      <c r="BB1049" s="47"/>
      <c r="BC1049" s="47"/>
      <c r="BD1049" s="47"/>
      <c r="BE1049" s="47"/>
      <c r="BF1049" s="47"/>
      <c r="BG1049" s="47"/>
      <c r="BH1049" s="47"/>
      <c r="BI1049" s="47"/>
      <c r="BJ1049" s="47"/>
      <c r="BK1049" s="47"/>
      <c r="BL1049" s="47"/>
      <c r="BM1049" s="47"/>
      <c r="BN1049" s="47"/>
      <c r="BO1049" s="47"/>
      <c r="BP1049" s="47"/>
      <c r="BQ1049" s="47"/>
      <c r="BR1049" s="47"/>
      <c r="BS1049" s="47"/>
      <c r="BT1049" s="47"/>
      <c r="BU1049" s="47"/>
      <c r="BV1049" s="47"/>
      <c r="BW1049" s="47"/>
      <c r="BX1049" s="47"/>
      <c r="BY1049" s="47"/>
      <c r="BZ1049" s="47"/>
      <c r="CA1049" s="47"/>
      <c r="CB1049" s="47"/>
    </row>
    <row r="1050" spans="2:80" ht="18.75">
      <c r="B1050" s="44"/>
      <c r="C1050" s="44"/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6"/>
      <c r="S1050" s="46"/>
      <c r="T1050" s="46"/>
      <c r="U1050" s="46"/>
      <c r="V1050" s="46"/>
      <c r="W1050" s="47"/>
      <c r="X1050" s="47"/>
      <c r="Y1050" s="47"/>
      <c r="Z1050" s="47"/>
      <c r="AA1050" s="47"/>
      <c r="AB1050" s="47"/>
      <c r="AC1050" s="47"/>
      <c r="AD1050" s="47"/>
      <c r="AE1050" s="47"/>
      <c r="AF1050" s="47"/>
      <c r="AG1050" s="47"/>
      <c r="AH1050" s="48"/>
      <c r="AI1050" s="48"/>
      <c r="AJ1050" s="47"/>
      <c r="AK1050" s="47"/>
      <c r="AL1050" s="47"/>
      <c r="AM1050" s="47"/>
      <c r="AN1050" s="47"/>
      <c r="AO1050" s="47"/>
      <c r="AP1050" s="47"/>
      <c r="AQ1050" s="47"/>
      <c r="AR1050" s="47"/>
      <c r="AS1050" s="47"/>
      <c r="AT1050" s="47"/>
      <c r="AU1050" s="47"/>
      <c r="AV1050" s="47"/>
      <c r="AW1050" s="47"/>
      <c r="AX1050" s="47"/>
      <c r="AY1050" s="47"/>
      <c r="AZ1050" s="47"/>
      <c r="BA1050" s="47"/>
      <c r="BB1050" s="47"/>
      <c r="BC1050" s="47"/>
      <c r="BD1050" s="47"/>
      <c r="BE1050" s="47"/>
      <c r="BF1050" s="47"/>
      <c r="BG1050" s="47"/>
      <c r="BH1050" s="47"/>
      <c r="BI1050" s="47"/>
      <c r="BJ1050" s="47"/>
      <c r="BK1050" s="47"/>
      <c r="BL1050" s="47"/>
      <c r="BM1050" s="47"/>
      <c r="BN1050" s="47"/>
      <c r="BO1050" s="47"/>
      <c r="BP1050" s="47"/>
      <c r="BQ1050" s="47"/>
      <c r="BR1050" s="47"/>
      <c r="BS1050" s="47"/>
      <c r="BT1050" s="47"/>
      <c r="BU1050" s="47"/>
      <c r="BV1050" s="47"/>
      <c r="BW1050" s="47"/>
      <c r="BX1050" s="47"/>
      <c r="BY1050" s="47"/>
      <c r="BZ1050" s="47"/>
      <c r="CA1050" s="47"/>
      <c r="CB1050" s="47"/>
    </row>
    <row r="1051" spans="2:80" ht="18.75">
      <c r="B1051" s="44"/>
      <c r="C1051" s="44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6"/>
      <c r="S1051" s="46"/>
      <c r="T1051" s="46"/>
      <c r="U1051" s="46"/>
      <c r="V1051" s="46"/>
      <c r="W1051" s="47"/>
      <c r="X1051" s="47"/>
      <c r="Y1051" s="47"/>
      <c r="Z1051" s="47"/>
      <c r="AA1051" s="47"/>
      <c r="AB1051" s="47"/>
      <c r="AC1051" s="47"/>
      <c r="AD1051" s="47"/>
      <c r="AE1051" s="47"/>
      <c r="AF1051" s="47"/>
      <c r="AG1051" s="47"/>
      <c r="AH1051" s="48"/>
      <c r="AI1051" s="48"/>
      <c r="AJ1051" s="47"/>
      <c r="AK1051" s="47"/>
      <c r="AL1051" s="47"/>
      <c r="AM1051" s="47"/>
      <c r="AN1051" s="47"/>
      <c r="AO1051" s="47"/>
      <c r="AP1051" s="47"/>
      <c r="AQ1051" s="47"/>
      <c r="AR1051" s="47"/>
      <c r="AS1051" s="47"/>
      <c r="AT1051" s="47"/>
      <c r="AU1051" s="47"/>
      <c r="AV1051" s="47"/>
      <c r="AW1051" s="47"/>
      <c r="AX1051" s="47"/>
      <c r="AY1051" s="47"/>
      <c r="AZ1051" s="47"/>
      <c r="BA1051" s="47"/>
      <c r="BB1051" s="47"/>
      <c r="BC1051" s="47"/>
      <c r="BD1051" s="47"/>
      <c r="BE1051" s="47"/>
      <c r="BF1051" s="47"/>
      <c r="BG1051" s="47"/>
      <c r="BH1051" s="47"/>
      <c r="BI1051" s="47"/>
      <c r="BJ1051" s="47"/>
      <c r="BK1051" s="47"/>
      <c r="BL1051" s="47"/>
      <c r="BM1051" s="47"/>
      <c r="BN1051" s="47"/>
      <c r="BO1051" s="47"/>
      <c r="BP1051" s="47"/>
      <c r="BQ1051" s="47"/>
      <c r="BR1051" s="47"/>
      <c r="BS1051" s="47"/>
      <c r="BT1051" s="47"/>
      <c r="BU1051" s="47"/>
      <c r="BV1051" s="47"/>
      <c r="BW1051" s="47"/>
      <c r="BX1051" s="47"/>
      <c r="BY1051" s="47"/>
      <c r="BZ1051" s="47"/>
      <c r="CA1051" s="47"/>
      <c r="CB1051" s="47"/>
    </row>
    <row r="1052" spans="2:80" ht="18.75">
      <c r="B1052" s="44"/>
      <c r="C1052" s="44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6"/>
      <c r="S1052" s="46"/>
      <c r="T1052" s="46"/>
      <c r="U1052" s="46"/>
      <c r="V1052" s="46"/>
      <c r="W1052" s="47"/>
      <c r="X1052" s="47"/>
      <c r="Y1052" s="47"/>
      <c r="Z1052" s="47"/>
      <c r="AA1052" s="47"/>
      <c r="AB1052" s="47"/>
      <c r="AC1052" s="47"/>
      <c r="AD1052" s="47"/>
      <c r="AE1052" s="47"/>
      <c r="AF1052" s="47"/>
      <c r="AG1052" s="47"/>
      <c r="AH1052" s="48"/>
      <c r="AI1052" s="48"/>
      <c r="AJ1052" s="47"/>
      <c r="AK1052" s="47"/>
      <c r="AL1052" s="47"/>
      <c r="AM1052" s="47"/>
      <c r="AN1052" s="47"/>
      <c r="AO1052" s="47"/>
      <c r="AP1052" s="47"/>
      <c r="AQ1052" s="47"/>
      <c r="AR1052" s="47"/>
      <c r="AS1052" s="47"/>
      <c r="AT1052" s="47"/>
      <c r="AU1052" s="47"/>
      <c r="AV1052" s="47"/>
      <c r="AW1052" s="47"/>
      <c r="AX1052" s="47"/>
      <c r="AY1052" s="47"/>
      <c r="AZ1052" s="47"/>
      <c r="BA1052" s="47"/>
      <c r="BB1052" s="47"/>
      <c r="BC1052" s="47"/>
      <c r="BD1052" s="47"/>
      <c r="BE1052" s="47"/>
      <c r="BF1052" s="47"/>
      <c r="BG1052" s="47"/>
      <c r="BH1052" s="47"/>
      <c r="BI1052" s="47"/>
      <c r="BJ1052" s="47"/>
      <c r="BK1052" s="47"/>
      <c r="BL1052" s="47"/>
      <c r="BM1052" s="47"/>
      <c r="BN1052" s="47"/>
      <c r="BO1052" s="47"/>
      <c r="BP1052" s="47"/>
      <c r="BQ1052" s="47"/>
      <c r="BR1052" s="47"/>
      <c r="BS1052" s="47"/>
      <c r="BT1052" s="47"/>
      <c r="BU1052" s="47"/>
      <c r="BV1052" s="47"/>
      <c r="BW1052" s="47"/>
      <c r="BX1052" s="47"/>
      <c r="BY1052" s="47"/>
      <c r="BZ1052" s="47"/>
      <c r="CA1052" s="47"/>
      <c r="CB1052" s="47"/>
    </row>
    <row r="1053" spans="2:80" ht="18.75">
      <c r="B1053" s="44"/>
      <c r="C1053" s="44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6"/>
      <c r="S1053" s="46"/>
      <c r="T1053" s="46"/>
      <c r="U1053" s="46"/>
      <c r="V1053" s="46"/>
      <c r="W1053" s="47"/>
      <c r="X1053" s="47"/>
      <c r="Y1053" s="47"/>
      <c r="Z1053" s="47"/>
      <c r="AA1053" s="47"/>
      <c r="AB1053" s="47"/>
      <c r="AC1053" s="47"/>
      <c r="AD1053" s="47"/>
      <c r="AE1053" s="47"/>
      <c r="AF1053" s="47"/>
      <c r="AG1053" s="47"/>
      <c r="AH1053" s="48"/>
      <c r="AI1053" s="48"/>
      <c r="AJ1053" s="47"/>
      <c r="AK1053" s="47"/>
      <c r="AL1053" s="47"/>
      <c r="AM1053" s="47"/>
      <c r="AN1053" s="47"/>
      <c r="AO1053" s="47"/>
      <c r="AP1053" s="47"/>
      <c r="AQ1053" s="47"/>
      <c r="AR1053" s="47"/>
      <c r="AS1053" s="47"/>
      <c r="AT1053" s="47"/>
      <c r="AU1053" s="47"/>
      <c r="AV1053" s="47"/>
      <c r="AW1053" s="47"/>
      <c r="AX1053" s="47"/>
      <c r="AY1053" s="47"/>
      <c r="AZ1053" s="47"/>
      <c r="BA1053" s="47"/>
      <c r="BB1053" s="47"/>
      <c r="BC1053" s="47"/>
      <c r="BD1053" s="47"/>
      <c r="BE1053" s="47"/>
      <c r="BF1053" s="47"/>
      <c r="BG1053" s="47"/>
      <c r="BH1053" s="47"/>
      <c r="BI1053" s="47"/>
      <c r="BJ1053" s="47"/>
      <c r="BK1053" s="47"/>
      <c r="BL1053" s="47"/>
      <c r="BM1053" s="47"/>
      <c r="BN1053" s="47"/>
      <c r="BO1053" s="47"/>
      <c r="BP1053" s="47"/>
      <c r="BQ1053" s="47"/>
      <c r="BR1053" s="47"/>
      <c r="BS1053" s="47"/>
      <c r="BT1053" s="47"/>
      <c r="BU1053" s="47"/>
      <c r="BV1053" s="47"/>
      <c r="BW1053" s="47"/>
      <c r="BX1053" s="47"/>
      <c r="BY1053" s="47"/>
      <c r="BZ1053" s="47"/>
      <c r="CA1053" s="47"/>
      <c r="CB1053" s="47"/>
    </row>
    <row r="1054" spans="2:80" ht="18.75">
      <c r="B1054" s="44"/>
      <c r="C1054" s="44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6"/>
      <c r="S1054" s="46"/>
      <c r="T1054" s="46"/>
      <c r="U1054" s="46"/>
      <c r="V1054" s="46"/>
      <c r="W1054" s="47"/>
      <c r="X1054" s="47"/>
      <c r="Y1054" s="47"/>
      <c r="Z1054" s="47"/>
      <c r="AA1054" s="47"/>
      <c r="AB1054" s="47"/>
      <c r="AC1054" s="47"/>
      <c r="AD1054" s="47"/>
      <c r="AE1054" s="47"/>
      <c r="AF1054" s="47"/>
      <c r="AG1054" s="47"/>
      <c r="AH1054" s="48"/>
      <c r="AI1054" s="48"/>
      <c r="AJ1054" s="47"/>
      <c r="AK1054" s="47"/>
      <c r="AL1054" s="47"/>
      <c r="AM1054" s="47"/>
      <c r="AN1054" s="47"/>
      <c r="AO1054" s="47"/>
      <c r="AP1054" s="47"/>
      <c r="AQ1054" s="47"/>
      <c r="AR1054" s="47"/>
      <c r="AS1054" s="47"/>
      <c r="AT1054" s="47"/>
      <c r="AU1054" s="47"/>
      <c r="AV1054" s="47"/>
      <c r="AW1054" s="47"/>
      <c r="AX1054" s="47"/>
      <c r="AY1054" s="47"/>
      <c r="AZ1054" s="47"/>
      <c r="BA1054" s="47"/>
      <c r="BB1054" s="47"/>
      <c r="BC1054" s="47"/>
      <c r="BD1054" s="47"/>
      <c r="BE1054" s="47"/>
      <c r="BF1054" s="47"/>
      <c r="BG1054" s="47"/>
      <c r="BH1054" s="47"/>
      <c r="BI1054" s="47"/>
      <c r="BJ1054" s="47"/>
      <c r="BK1054" s="47"/>
      <c r="BL1054" s="47"/>
      <c r="BM1054" s="47"/>
      <c r="BN1054" s="47"/>
      <c r="BO1054" s="47"/>
      <c r="BP1054" s="47"/>
      <c r="BQ1054" s="47"/>
      <c r="BR1054" s="47"/>
      <c r="BS1054" s="47"/>
      <c r="BT1054" s="47"/>
      <c r="BU1054" s="47"/>
      <c r="BV1054" s="47"/>
      <c r="BW1054" s="47"/>
      <c r="BX1054" s="47"/>
      <c r="BY1054" s="47"/>
      <c r="BZ1054" s="47"/>
      <c r="CA1054" s="47"/>
      <c r="CB1054" s="47"/>
    </row>
    <row r="1055" spans="2:80" ht="18.75">
      <c r="B1055" s="44"/>
      <c r="C1055" s="44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6"/>
      <c r="S1055" s="46"/>
      <c r="T1055" s="46"/>
      <c r="U1055" s="46"/>
      <c r="V1055" s="46"/>
      <c r="W1055" s="47"/>
      <c r="X1055" s="47"/>
      <c r="Y1055" s="47"/>
      <c r="Z1055" s="47"/>
      <c r="AA1055" s="47"/>
      <c r="AB1055" s="47"/>
      <c r="AC1055" s="47"/>
      <c r="AD1055" s="47"/>
      <c r="AE1055" s="47"/>
      <c r="AF1055" s="47"/>
      <c r="AG1055" s="47"/>
      <c r="AH1055" s="48"/>
      <c r="AI1055" s="48"/>
      <c r="AJ1055" s="47"/>
      <c r="AK1055" s="47"/>
      <c r="AL1055" s="47"/>
      <c r="AM1055" s="47"/>
      <c r="AN1055" s="47"/>
      <c r="AO1055" s="47"/>
      <c r="AP1055" s="47"/>
      <c r="AQ1055" s="47"/>
      <c r="AR1055" s="47"/>
      <c r="AS1055" s="47"/>
      <c r="AT1055" s="47"/>
      <c r="AU1055" s="47"/>
      <c r="AV1055" s="47"/>
      <c r="AW1055" s="47"/>
      <c r="AX1055" s="47"/>
      <c r="AY1055" s="47"/>
      <c r="AZ1055" s="47"/>
      <c r="BA1055" s="47"/>
      <c r="BB1055" s="47"/>
      <c r="BC1055" s="47"/>
      <c r="BD1055" s="47"/>
      <c r="BE1055" s="47"/>
      <c r="BF1055" s="47"/>
      <c r="BG1055" s="47"/>
      <c r="BH1055" s="47"/>
      <c r="BI1055" s="47"/>
      <c r="BJ1055" s="47"/>
      <c r="BK1055" s="47"/>
      <c r="BL1055" s="47"/>
      <c r="BM1055" s="47"/>
      <c r="BN1055" s="47"/>
      <c r="BO1055" s="47"/>
      <c r="BP1055" s="47"/>
      <c r="BQ1055" s="47"/>
      <c r="BR1055" s="47"/>
      <c r="BS1055" s="47"/>
      <c r="BT1055" s="47"/>
      <c r="BU1055" s="47"/>
      <c r="BV1055" s="47"/>
      <c r="BW1055" s="47"/>
      <c r="BX1055" s="47"/>
      <c r="BY1055" s="47"/>
      <c r="BZ1055" s="47"/>
      <c r="CA1055" s="47"/>
      <c r="CB1055" s="47"/>
    </row>
    <row r="1056" spans="2:80" ht="18.75">
      <c r="B1056" s="44"/>
      <c r="C1056" s="44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6"/>
      <c r="S1056" s="46"/>
      <c r="T1056" s="46"/>
      <c r="U1056" s="46"/>
      <c r="V1056" s="46"/>
      <c r="W1056" s="47"/>
      <c r="X1056" s="47"/>
      <c r="Y1056" s="47"/>
      <c r="Z1056" s="47"/>
      <c r="AA1056" s="47"/>
      <c r="AB1056" s="47"/>
      <c r="AC1056" s="47"/>
      <c r="AD1056" s="47"/>
      <c r="AE1056" s="47"/>
      <c r="AF1056" s="47"/>
      <c r="AG1056" s="47"/>
      <c r="AH1056" s="48"/>
      <c r="AI1056" s="48"/>
      <c r="AJ1056" s="47"/>
      <c r="AK1056" s="47"/>
      <c r="AL1056" s="47"/>
      <c r="AM1056" s="47"/>
      <c r="AN1056" s="47"/>
      <c r="AO1056" s="47"/>
      <c r="AP1056" s="47"/>
      <c r="AQ1056" s="47"/>
      <c r="AR1056" s="47"/>
      <c r="AS1056" s="47"/>
      <c r="AT1056" s="47"/>
      <c r="AU1056" s="47"/>
      <c r="AV1056" s="47"/>
      <c r="AW1056" s="47"/>
      <c r="AX1056" s="47"/>
      <c r="AY1056" s="47"/>
      <c r="AZ1056" s="47"/>
      <c r="BA1056" s="47"/>
      <c r="BB1056" s="47"/>
      <c r="BC1056" s="47"/>
      <c r="BD1056" s="47"/>
      <c r="BE1056" s="47"/>
      <c r="BF1056" s="47"/>
      <c r="BG1056" s="47"/>
      <c r="BH1056" s="47"/>
      <c r="BI1056" s="47"/>
      <c r="BJ1056" s="47"/>
      <c r="BK1056" s="47"/>
      <c r="BL1056" s="47"/>
      <c r="BM1056" s="47"/>
      <c r="BN1056" s="47"/>
      <c r="BO1056" s="47"/>
      <c r="BP1056" s="47"/>
      <c r="BQ1056" s="47"/>
      <c r="BR1056" s="47"/>
      <c r="BS1056" s="47"/>
      <c r="BT1056" s="47"/>
      <c r="BU1056" s="47"/>
      <c r="BV1056" s="47"/>
      <c r="BW1056" s="47"/>
      <c r="BX1056" s="47"/>
      <c r="BY1056" s="47"/>
      <c r="BZ1056" s="47"/>
      <c r="CA1056" s="47"/>
      <c r="CB1056" s="47"/>
    </row>
    <row r="1057" spans="2:80" ht="18.75">
      <c r="B1057" s="44"/>
      <c r="C1057" s="44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6"/>
      <c r="S1057" s="46"/>
      <c r="T1057" s="46"/>
      <c r="U1057" s="46"/>
      <c r="V1057" s="46"/>
      <c r="W1057" s="47"/>
      <c r="X1057" s="47"/>
      <c r="Y1057" s="47"/>
      <c r="Z1057" s="47"/>
      <c r="AA1057" s="47"/>
      <c r="AB1057" s="47"/>
      <c r="AC1057" s="47"/>
      <c r="AD1057" s="47"/>
      <c r="AE1057" s="47"/>
      <c r="AF1057" s="47"/>
      <c r="AG1057" s="47"/>
      <c r="AH1057" s="48"/>
      <c r="AI1057" s="48"/>
      <c r="AJ1057" s="47"/>
      <c r="AK1057" s="47"/>
      <c r="AL1057" s="47"/>
      <c r="AM1057" s="47"/>
      <c r="AN1057" s="47"/>
      <c r="AO1057" s="47"/>
      <c r="AP1057" s="47"/>
      <c r="AQ1057" s="47"/>
      <c r="AR1057" s="47"/>
      <c r="AS1057" s="47"/>
      <c r="AT1057" s="47"/>
      <c r="AU1057" s="47"/>
      <c r="AV1057" s="47"/>
      <c r="AW1057" s="47"/>
      <c r="AX1057" s="47"/>
      <c r="AY1057" s="47"/>
      <c r="AZ1057" s="47"/>
      <c r="BA1057" s="47"/>
      <c r="BB1057" s="47"/>
      <c r="BC1057" s="47"/>
      <c r="BD1057" s="47"/>
      <c r="BE1057" s="47"/>
      <c r="BF1057" s="47"/>
      <c r="BG1057" s="47"/>
      <c r="BH1057" s="47"/>
      <c r="BI1057" s="47"/>
      <c r="BJ1057" s="47"/>
      <c r="BK1057" s="47"/>
      <c r="BL1057" s="47"/>
      <c r="BM1057" s="47"/>
      <c r="BN1057" s="47"/>
      <c r="BO1057" s="47"/>
      <c r="BP1057" s="47"/>
      <c r="BQ1057" s="47"/>
      <c r="BR1057" s="47"/>
      <c r="BS1057" s="47"/>
      <c r="BT1057" s="47"/>
      <c r="BU1057" s="47"/>
      <c r="BV1057" s="47"/>
      <c r="BW1057" s="47"/>
      <c r="BX1057" s="47"/>
      <c r="BY1057" s="47"/>
      <c r="BZ1057" s="47"/>
      <c r="CA1057" s="47"/>
      <c r="CB1057" s="47"/>
    </row>
    <row r="1058" spans="2:80" ht="18.75">
      <c r="B1058" s="44"/>
      <c r="C1058" s="44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6"/>
      <c r="S1058" s="46"/>
      <c r="T1058" s="46"/>
      <c r="U1058" s="46"/>
      <c r="V1058" s="46"/>
      <c r="W1058" s="47"/>
      <c r="X1058" s="47"/>
      <c r="Y1058" s="47"/>
      <c r="Z1058" s="47"/>
      <c r="AA1058" s="47"/>
      <c r="AB1058" s="47"/>
      <c r="AC1058" s="47"/>
      <c r="AD1058" s="47"/>
      <c r="AE1058" s="47"/>
      <c r="AF1058" s="47"/>
      <c r="AG1058" s="47"/>
      <c r="AH1058" s="48"/>
      <c r="AI1058" s="48"/>
      <c r="AJ1058" s="47"/>
      <c r="AK1058" s="47"/>
      <c r="AL1058" s="47"/>
      <c r="AM1058" s="47"/>
      <c r="AN1058" s="47"/>
      <c r="AO1058" s="47"/>
      <c r="AP1058" s="47"/>
      <c r="AQ1058" s="47"/>
      <c r="AR1058" s="47"/>
      <c r="AS1058" s="47"/>
      <c r="AT1058" s="47"/>
      <c r="AU1058" s="47"/>
      <c r="AV1058" s="47"/>
      <c r="AW1058" s="47"/>
      <c r="AX1058" s="47"/>
      <c r="AY1058" s="47"/>
      <c r="AZ1058" s="47"/>
      <c r="BA1058" s="47"/>
      <c r="BB1058" s="47"/>
      <c r="BC1058" s="47"/>
      <c r="BD1058" s="47"/>
      <c r="BE1058" s="47"/>
      <c r="BF1058" s="47"/>
      <c r="BG1058" s="47"/>
      <c r="BH1058" s="47"/>
      <c r="BI1058" s="47"/>
      <c r="BJ1058" s="47"/>
      <c r="BK1058" s="47"/>
      <c r="BL1058" s="47"/>
      <c r="BM1058" s="47"/>
      <c r="BN1058" s="47"/>
      <c r="BO1058" s="47"/>
      <c r="BP1058" s="47"/>
      <c r="BQ1058" s="47"/>
      <c r="BR1058" s="47"/>
      <c r="BS1058" s="47"/>
      <c r="BT1058" s="47"/>
      <c r="BU1058" s="47"/>
      <c r="BV1058" s="47"/>
      <c r="BW1058" s="47"/>
      <c r="BX1058" s="47"/>
      <c r="BY1058" s="47"/>
      <c r="BZ1058" s="47"/>
      <c r="CA1058" s="47"/>
      <c r="CB1058" s="47"/>
    </row>
    <row r="1059" spans="2:80" ht="18.75">
      <c r="B1059" s="44"/>
      <c r="C1059" s="44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6"/>
      <c r="S1059" s="46"/>
      <c r="T1059" s="46"/>
      <c r="U1059" s="46"/>
      <c r="V1059" s="46"/>
      <c r="W1059" s="47"/>
      <c r="X1059" s="47"/>
      <c r="Y1059" s="47"/>
      <c r="Z1059" s="47"/>
      <c r="AA1059" s="47"/>
      <c r="AB1059" s="47"/>
      <c r="AC1059" s="47"/>
      <c r="AD1059" s="47"/>
      <c r="AE1059" s="47"/>
      <c r="AF1059" s="47"/>
      <c r="AG1059" s="47"/>
      <c r="AH1059" s="48"/>
      <c r="AI1059" s="48"/>
      <c r="AJ1059" s="47"/>
      <c r="AK1059" s="47"/>
      <c r="AL1059" s="47"/>
      <c r="AM1059" s="47"/>
      <c r="AN1059" s="47"/>
      <c r="AO1059" s="47"/>
      <c r="AP1059" s="47"/>
      <c r="AQ1059" s="47"/>
      <c r="AR1059" s="47"/>
      <c r="AS1059" s="47"/>
      <c r="AT1059" s="47"/>
      <c r="AU1059" s="47"/>
      <c r="AV1059" s="47"/>
      <c r="AW1059" s="47"/>
      <c r="AX1059" s="47"/>
      <c r="AY1059" s="47"/>
      <c r="AZ1059" s="47"/>
      <c r="BA1059" s="47"/>
      <c r="BB1059" s="47"/>
      <c r="BC1059" s="47"/>
      <c r="BD1059" s="47"/>
      <c r="BE1059" s="47"/>
      <c r="BF1059" s="47"/>
      <c r="BG1059" s="47"/>
      <c r="BH1059" s="47"/>
      <c r="BI1059" s="47"/>
      <c r="BJ1059" s="47"/>
      <c r="BK1059" s="47"/>
      <c r="BL1059" s="47"/>
      <c r="BM1059" s="47"/>
      <c r="BN1059" s="47"/>
      <c r="BO1059" s="47"/>
      <c r="BP1059" s="47"/>
      <c r="BQ1059" s="47"/>
      <c r="BR1059" s="47"/>
      <c r="BS1059" s="47"/>
      <c r="BT1059" s="47"/>
      <c r="BU1059" s="47"/>
      <c r="BV1059" s="47"/>
      <c r="BW1059" s="47"/>
      <c r="BX1059" s="47"/>
      <c r="BY1059" s="47"/>
      <c r="BZ1059" s="47"/>
      <c r="CA1059" s="47"/>
      <c r="CB1059" s="47"/>
    </row>
    <row r="1060" spans="2:80" ht="18.75">
      <c r="B1060" s="44"/>
      <c r="C1060" s="44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6"/>
      <c r="S1060" s="46"/>
      <c r="T1060" s="46"/>
      <c r="U1060" s="46"/>
      <c r="V1060" s="46"/>
      <c r="W1060" s="47"/>
      <c r="X1060" s="47"/>
      <c r="Y1060" s="47"/>
      <c r="Z1060" s="47"/>
      <c r="AA1060" s="47"/>
      <c r="AB1060" s="47"/>
      <c r="AC1060" s="47"/>
      <c r="AD1060" s="47"/>
      <c r="AE1060" s="47"/>
      <c r="AF1060" s="47"/>
      <c r="AG1060" s="47"/>
      <c r="AH1060" s="48"/>
      <c r="AI1060" s="48"/>
      <c r="AJ1060" s="47"/>
      <c r="AK1060" s="47"/>
      <c r="AL1060" s="47"/>
      <c r="AM1060" s="47"/>
      <c r="AN1060" s="47"/>
      <c r="AO1060" s="47"/>
      <c r="AP1060" s="47"/>
      <c r="AQ1060" s="47"/>
      <c r="AR1060" s="47"/>
      <c r="AS1060" s="47"/>
      <c r="AT1060" s="47"/>
      <c r="AU1060" s="47"/>
      <c r="AV1060" s="47"/>
      <c r="AW1060" s="47"/>
      <c r="AX1060" s="47"/>
      <c r="AY1060" s="47"/>
      <c r="AZ1060" s="47"/>
      <c r="BA1060" s="47"/>
      <c r="BB1060" s="47"/>
      <c r="BC1060" s="47"/>
      <c r="BD1060" s="47"/>
      <c r="BE1060" s="47"/>
      <c r="BF1060" s="47"/>
      <c r="BG1060" s="47"/>
      <c r="BH1060" s="47"/>
      <c r="BI1060" s="47"/>
      <c r="BJ1060" s="47"/>
      <c r="BK1060" s="47"/>
      <c r="BL1060" s="47"/>
      <c r="BM1060" s="47"/>
      <c r="BN1060" s="47"/>
      <c r="BO1060" s="47"/>
      <c r="BP1060" s="47"/>
      <c r="BQ1060" s="47"/>
      <c r="BR1060" s="47"/>
      <c r="BS1060" s="47"/>
      <c r="BT1060" s="47"/>
      <c r="BU1060" s="47"/>
      <c r="BV1060" s="47"/>
      <c r="BW1060" s="47"/>
      <c r="BX1060" s="47"/>
      <c r="BY1060" s="47"/>
      <c r="BZ1060" s="47"/>
      <c r="CA1060" s="47"/>
      <c r="CB1060" s="47"/>
    </row>
    <row r="1061" spans="2:80" ht="18.75">
      <c r="B1061" s="44"/>
      <c r="C1061" s="44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6"/>
      <c r="S1061" s="46"/>
      <c r="T1061" s="46"/>
      <c r="U1061" s="46"/>
      <c r="V1061" s="46"/>
      <c r="W1061" s="47"/>
      <c r="X1061" s="47"/>
      <c r="Y1061" s="47"/>
      <c r="Z1061" s="47"/>
      <c r="AA1061" s="47"/>
      <c r="AB1061" s="47"/>
      <c r="AC1061" s="47"/>
      <c r="AD1061" s="47"/>
      <c r="AE1061" s="47"/>
      <c r="AF1061" s="47"/>
      <c r="AG1061" s="47"/>
      <c r="AH1061" s="48"/>
      <c r="AI1061" s="48"/>
      <c r="AJ1061" s="47"/>
      <c r="AK1061" s="47"/>
      <c r="AL1061" s="47"/>
      <c r="AM1061" s="47"/>
      <c r="AN1061" s="47"/>
      <c r="AO1061" s="47"/>
      <c r="AP1061" s="47"/>
      <c r="AQ1061" s="47"/>
      <c r="AR1061" s="47"/>
      <c r="AS1061" s="47"/>
      <c r="AT1061" s="47"/>
      <c r="AU1061" s="47"/>
      <c r="AV1061" s="47"/>
      <c r="AW1061" s="47"/>
      <c r="AX1061" s="47"/>
      <c r="AY1061" s="47"/>
      <c r="AZ1061" s="47"/>
      <c r="BA1061" s="47"/>
      <c r="BB1061" s="47"/>
      <c r="BC1061" s="47"/>
      <c r="BD1061" s="47"/>
      <c r="BE1061" s="47"/>
      <c r="BF1061" s="47"/>
      <c r="BG1061" s="47"/>
      <c r="BH1061" s="47"/>
      <c r="BI1061" s="47"/>
      <c r="BJ1061" s="47"/>
      <c r="BK1061" s="47"/>
      <c r="BL1061" s="47"/>
      <c r="BM1061" s="47"/>
      <c r="BN1061" s="47"/>
      <c r="BO1061" s="47"/>
      <c r="BP1061" s="47"/>
      <c r="BQ1061" s="47"/>
      <c r="BR1061" s="47"/>
      <c r="BS1061" s="47"/>
      <c r="BT1061" s="47"/>
      <c r="BU1061" s="47"/>
      <c r="BV1061" s="47"/>
      <c r="BW1061" s="47"/>
      <c r="BX1061" s="47"/>
      <c r="BY1061" s="47"/>
      <c r="BZ1061" s="47"/>
      <c r="CA1061" s="47"/>
      <c r="CB1061" s="47"/>
    </row>
    <row r="1062" spans="2:80" ht="18.75">
      <c r="B1062" s="44"/>
      <c r="C1062" s="44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6"/>
      <c r="S1062" s="46"/>
      <c r="T1062" s="46"/>
      <c r="U1062" s="46"/>
      <c r="V1062" s="46"/>
      <c r="W1062" s="47"/>
      <c r="X1062" s="47"/>
      <c r="Y1062" s="47"/>
      <c r="Z1062" s="47"/>
      <c r="AA1062" s="47"/>
      <c r="AB1062" s="47"/>
      <c r="AC1062" s="47"/>
      <c r="AD1062" s="47"/>
      <c r="AE1062" s="47"/>
      <c r="AF1062" s="47"/>
      <c r="AG1062" s="47"/>
      <c r="AH1062" s="48"/>
      <c r="AI1062" s="48"/>
      <c r="AJ1062" s="47"/>
      <c r="AK1062" s="47"/>
      <c r="AL1062" s="47"/>
      <c r="AM1062" s="47"/>
      <c r="AN1062" s="47"/>
      <c r="AO1062" s="47"/>
      <c r="AP1062" s="47"/>
      <c r="AQ1062" s="47"/>
      <c r="AR1062" s="47"/>
      <c r="AS1062" s="47"/>
      <c r="AT1062" s="47"/>
      <c r="AU1062" s="47"/>
      <c r="AV1062" s="47"/>
      <c r="AW1062" s="47"/>
      <c r="AX1062" s="47"/>
      <c r="AY1062" s="47"/>
      <c r="AZ1062" s="47"/>
      <c r="BA1062" s="47"/>
      <c r="BB1062" s="47"/>
      <c r="BC1062" s="47"/>
      <c r="BD1062" s="47"/>
      <c r="BE1062" s="47"/>
      <c r="BF1062" s="47"/>
      <c r="BG1062" s="47"/>
      <c r="BH1062" s="47"/>
      <c r="BI1062" s="47"/>
      <c r="BJ1062" s="47"/>
      <c r="BK1062" s="47"/>
      <c r="BL1062" s="47"/>
      <c r="BM1062" s="47"/>
      <c r="BN1062" s="47"/>
      <c r="BO1062" s="47"/>
      <c r="BP1062" s="47"/>
      <c r="BQ1062" s="47"/>
      <c r="BR1062" s="47"/>
      <c r="BS1062" s="47"/>
      <c r="BT1062" s="47"/>
      <c r="BU1062" s="47"/>
      <c r="BV1062" s="47"/>
      <c r="BW1062" s="47"/>
      <c r="BX1062" s="47"/>
      <c r="BY1062" s="47"/>
      <c r="BZ1062" s="47"/>
      <c r="CA1062" s="47"/>
      <c r="CB1062" s="47"/>
    </row>
    <row r="1063" spans="2:80" ht="18.75">
      <c r="B1063" s="44"/>
      <c r="C1063" s="44"/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6"/>
      <c r="S1063" s="46"/>
      <c r="T1063" s="46"/>
      <c r="U1063" s="46"/>
      <c r="V1063" s="46"/>
      <c r="W1063" s="47"/>
      <c r="X1063" s="47"/>
      <c r="Y1063" s="47"/>
      <c r="Z1063" s="47"/>
      <c r="AA1063" s="47"/>
      <c r="AB1063" s="47"/>
      <c r="AC1063" s="47"/>
      <c r="AD1063" s="47"/>
      <c r="AE1063" s="47"/>
      <c r="AF1063" s="47"/>
      <c r="AG1063" s="47"/>
      <c r="AH1063" s="48"/>
      <c r="AI1063" s="48"/>
      <c r="AJ1063" s="47"/>
      <c r="AK1063" s="47"/>
      <c r="AL1063" s="47"/>
      <c r="AM1063" s="47"/>
      <c r="AN1063" s="47"/>
      <c r="AO1063" s="47"/>
      <c r="AP1063" s="47"/>
      <c r="AQ1063" s="47"/>
      <c r="AR1063" s="47"/>
      <c r="AS1063" s="47"/>
      <c r="AT1063" s="47"/>
      <c r="AU1063" s="47"/>
      <c r="AV1063" s="47"/>
      <c r="AW1063" s="47"/>
      <c r="AX1063" s="47"/>
      <c r="AY1063" s="47"/>
      <c r="AZ1063" s="47"/>
      <c r="BA1063" s="47"/>
      <c r="BB1063" s="47"/>
      <c r="BC1063" s="47"/>
      <c r="BD1063" s="47"/>
      <c r="BE1063" s="47"/>
      <c r="BF1063" s="47"/>
      <c r="BG1063" s="47"/>
      <c r="BH1063" s="47"/>
      <c r="BI1063" s="47"/>
      <c r="BJ1063" s="47"/>
      <c r="BK1063" s="47"/>
      <c r="BL1063" s="47"/>
      <c r="BM1063" s="47"/>
      <c r="BN1063" s="47"/>
      <c r="BO1063" s="47"/>
      <c r="BP1063" s="47"/>
      <c r="BQ1063" s="47"/>
      <c r="BR1063" s="47"/>
      <c r="BS1063" s="47"/>
      <c r="BT1063" s="47"/>
      <c r="BU1063" s="47"/>
      <c r="BV1063" s="47"/>
      <c r="BW1063" s="47"/>
      <c r="BX1063" s="47"/>
      <c r="BY1063" s="47"/>
      <c r="BZ1063" s="47"/>
      <c r="CA1063" s="47"/>
      <c r="CB1063" s="47"/>
    </row>
    <row r="1064" spans="2:80" ht="18.75">
      <c r="B1064" s="44"/>
      <c r="C1064" s="44"/>
      <c r="D1064" s="45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6"/>
      <c r="S1064" s="46"/>
      <c r="T1064" s="46"/>
      <c r="U1064" s="46"/>
      <c r="V1064" s="46"/>
      <c r="W1064" s="47"/>
      <c r="X1064" s="47"/>
      <c r="Y1064" s="47"/>
      <c r="Z1064" s="47"/>
      <c r="AA1064" s="47"/>
      <c r="AB1064" s="47"/>
      <c r="AC1064" s="47"/>
      <c r="AD1064" s="47"/>
      <c r="AE1064" s="47"/>
      <c r="AF1064" s="47"/>
      <c r="AG1064" s="47"/>
      <c r="AH1064" s="48"/>
      <c r="AI1064" s="48"/>
      <c r="AJ1064" s="47"/>
      <c r="AK1064" s="47"/>
      <c r="AL1064" s="47"/>
      <c r="AM1064" s="47"/>
      <c r="AN1064" s="47"/>
      <c r="AO1064" s="47"/>
      <c r="AP1064" s="47"/>
      <c r="AQ1064" s="47"/>
      <c r="AR1064" s="47"/>
      <c r="AS1064" s="47"/>
      <c r="AT1064" s="47"/>
      <c r="AU1064" s="47"/>
      <c r="AV1064" s="47"/>
      <c r="AW1064" s="47"/>
      <c r="AX1064" s="47"/>
      <c r="AY1064" s="47"/>
      <c r="AZ1064" s="47"/>
      <c r="BA1064" s="47"/>
      <c r="BB1064" s="47"/>
      <c r="BC1064" s="47"/>
      <c r="BD1064" s="47"/>
      <c r="BE1064" s="47"/>
      <c r="BF1064" s="47"/>
      <c r="BG1064" s="47"/>
      <c r="BH1064" s="47"/>
      <c r="BI1064" s="47"/>
      <c r="BJ1064" s="47"/>
      <c r="BK1064" s="47"/>
      <c r="BL1064" s="47"/>
      <c r="BM1064" s="47"/>
      <c r="BN1064" s="47"/>
      <c r="BO1064" s="47"/>
      <c r="BP1064" s="47"/>
      <c r="BQ1064" s="47"/>
      <c r="BR1064" s="47"/>
      <c r="BS1064" s="47"/>
      <c r="BT1064" s="47"/>
      <c r="BU1064" s="47"/>
      <c r="BV1064" s="47"/>
      <c r="BW1064" s="47"/>
      <c r="BX1064" s="47"/>
      <c r="BY1064" s="47"/>
      <c r="BZ1064" s="47"/>
      <c r="CA1064" s="47"/>
      <c r="CB1064" s="47"/>
    </row>
    <row r="1065" spans="2:80" ht="18.75">
      <c r="B1065" s="44"/>
      <c r="C1065" s="44"/>
      <c r="D1065" s="45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6"/>
      <c r="S1065" s="46"/>
      <c r="T1065" s="46"/>
      <c r="U1065" s="46"/>
      <c r="V1065" s="46"/>
      <c r="W1065" s="47"/>
      <c r="X1065" s="47"/>
      <c r="Y1065" s="47"/>
      <c r="Z1065" s="47"/>
      <c r="AA1065" s="47"/>
      <c r="AB1065" s="47"/>
      <c r="AC1065" s="47"/>
      <c r="AD1065" s="47"/>
      <c r="AE1065" s="47"/>
      <c r="AF1065" s="47"/>
      <c r="AG1065" s="47"/>
      <c r="AH1065" s="48"/>
      <c r="AI1065" s="48"/>
      <c r="AJ1065" s="47"/>
      <c r="AK1065" s="47"/>
      <c r="AL1065" s="47"/>
      <c r="AM1065" s="47"/>
      <c r="AN1065" s="47"/>
      <c r="AO1065" s="47"/>
      <c r="AP1065" s="47"/>
      <c r="AQ1065" s="47"/>
      <c r="AR1065" s="47"/>
      <c r="AS1065" s="47"/>
      <c r="AT1065" s="47"/>
      <c r="AU1065" s="47"/>
      <c r="AV1065" s="47"/>
      <c r="AW1065" s="47"/>
      <c r="AX1065" s="47"/>
      <c r="AY1065" s="47"/>
      <c r="AZ1065" s="47"/>
      <c r="BA1065" s="47"/>
      <c r="BB1065" s="47"/>
      <c r="BC1065" s="47"/>
      <c r="BD1065" s="47"/>
      <c r="BE1065" s="47"/>
      <c r="BF1065" s="47"/>
      <c r="BG1065" s="47"/>
      <c r="BH1065" s="47"/>
      <c r="BI1065" s="47"/>
      <c r="BJ1065" s="47"/>
      <c r="BK1065" s="47"/>
      <c r="BL1065" s="47"/>
      <c r="BM1065" s="47"/>
      <c r="BN1065" s="47"/>
      <c r="BO1065" s="47"/>
      <c r="BP1065" s="47"/>
      <c r="BQ1065" s="47"/>
      <c r="BR1065" s="47"/>
      <c r="BS1065" s="47"/>
      <c r="BT1065" s="47"/>
      <c r="BU1065" s="47"/>
      <c r="BV1065" s="47"/>
      <c r="BW1065" s="47"/>
      <c r="BX1065" s="47"/>
      <c r="BY1065" s="47"/>
      <c r="BZ1065" s="47"/>
      <c r="CA1065" s="47"/>
      <c r="CB1065" s="47"/>
    </row>
    <row r="1066" spans="2:80" ht="18.75">
      <c r="B1066" s="44"/>
      <c r="C1066" s="44"/>
      <c r="D1066" s="45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6"/>
      <c r="S1066" s="46"/>
      <c r="T1066" s="46"/>
      <c r="U1066" s="46"/>
      <c r="V1066" s="46"/>
      <c r="W1066" s="47"/>
      <c r="X1066" s="47"/>
      <c r="Y1066" s="47"/>
      <c r="Z1066" s="47"/>
      <c r="AA1066" s="47"/>
      <c r="AB1066" s="47"/>
      <c r="AC1066" s="47"/>
      <c r="AD1066" s="47"/>
      <c r="AE1066" s="47"/>
      <c r="AF1066" s="47"/>
      <c r="AG1066" s="47"/>
      <c r="AH1066" s="48"/>
      <c r="AI1066" s="48"/>
      <c r="AJ1066" s="47"/>
      <c r="AK1066" s="47"/>
      <c r="AL1066" s="47"/>
      <c r="AM1066" s="47"/>
      <c r="AN1066" s="47"/>
      <c r="AO1066" s="47"/>
      <c r="AP1066" s="47"/>
      <c r="AQ1066" s="47"/>
      <c r="AR1066" s="47"/>
      <c r="AS1066" s="47"/>
      <c r="AT1066" s="47"/>
      <c r="AU1066" s="47"/>
      <c r="AV1066" s="47"/>
      <c r="AW1066" s="47"/>
      <c r="AX1066" s="47"/>
      <c r="AY1066" s="47"/>
      <c r="AZ1066" s="47"/>
      <c r="BA1066" s="47"/>
      <c r="BB1066" s="47"/>
      <c r="BC1066" s="47"/>
      <c r="BD1066" s="47"/>
      <c r="BE1066" s="47"/>
      <c r="BF1066" s="47"/>
      <c r="BG1066" s="47"/>
      <c r="BH1066" s="47"/>
      <c r="BI1066" s="47"/>
      <c r="BJ1066" s="47"/>
      <c r="BK1066" s="47"/>
      <c r="BL1066" s="47"/>
      <c r="BM1066" s="47"/>
      <c r="BN1066" s="47"/>
      <c r="BO1066" s="47"/>
      <c r="BP1066" s="47"/>
      <c r="BQ1066" s="47"/>
      <c r="BR1066" s="47"/>
      <c r="BS1066" s="47"/>
      <c r="BT1066" s="47"/>
      <c r="BU1066" s="47"/>
      <c r="BV1066" s="47"/>
      <c r="BW1066" s="47"/>
      <c r="BX1066" s="47"/>
      <c r="BY1066" s="47"/>
      <c r="BZ1066" s="47"/>
      <c r="CA1066" s="47"/>
      <c r="CB1066" s="47"/>
    </row>
    <row r="1067" spans="2:80" ht="18.75">
      <c r="B1067" s="44"/>
      <c r="C1067" s="44"/>
      <c r="D1067" s="45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6"/>
      <c r="S1067" s="46"/>
      <c r="T1067" s="46"/>
      <c r="U1067" s="46"/>
      <c r="V1067" s="46"/>
      <c r="W1067" s="47"/>
      <c r="X1067" s="47"/>
      <c r="Y1067" s="47"/>
      <c r="Z1067" s="47"/>
      <c r="AA1067" s="47"/>
      <c r="AB1067" s="47"/>
      <c r="AC1067" s="47"/>
      <c r="AD1067" s="47"/>
      <c r="AE1067" s="47"/>
      <c r="AF1067" s="47"/>
      <c r="AG1067" s="47"/>
      <c r="AH1067" s="48"/>
      <c r="AI1067" s="48"/>
      <c r="AJ1067" s="47"/>
      <c r="AK1067" s="47"/>
      <c r="AL1067" s="47"/>
      <c r="AM1067" s="47"/>
      <c r="AN1067" s="47"/>
      <c r="AO1067" s="47"/>
      <c r="AP1067" s="47"/>
      <c r="AQ1067" s="47"/>
      <c r="AR1067" s="47"/>
      <c r="AS1067" s="47"/>
      <c r="AT1067" s="47"/>
      <c r="AU1067" s="47"/>
      <c r="AV1067" s="47"/>
      <c r="AW1067" s="47"/>
      <c r="AX1067" s="47"/>
      <c r="AY1067" s="47"/>
      <c r="AZ1067" s="47"/>
      <c r="BA1067" s="47"/>
      <c r="BB1067" s="47"/>
      <c r="BC1067" s="47"/>
      <c r="BD1067" s="47"/>
      <c r="BE1067" s="47"/>
      <c r="BF1067" s="47"/>
      <c r="BG1067" s="47"/>
      <c r="BH1067" s="47"/>
      <c r="BI1067" s="47"/>
      <c r="BJ1067" s="47"/>
      <c r="BK1067" s="47"/>
      <c r="BL1067" s="47"/>
      <c r="BM1067" s="47"/>
      <c r="BN1067" s="47"/>
      <c r="BO1067" s="47"/>
      <c r="BP1067" s="47"/>
      <c r="BQ1067" s="47"/>
      <c r="BR1067" s="47"/>
      <c r="BS1067" s="47"/>
      <c r="BT1067" s="47"/>
      <c r="BU1067" s="47"/>
      <c r="BV1067" s="47"/>
      <c r="BW1067" s="47"/>
      <c r="BX1067" s="47"/>
      <c r="BY1067" s="47"/>
      <c r="BZ1067" s="47"/>
      <c r="CA1067" s="47"/>
      <c r="CB1067" s="47"/>
    </row>
    <row r="1068" spans="2:80" ht="18.75">
      <c r="B1068" s="44"/>
      <c r="C1068" s="44"/>
      <c r="D1068" s="45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6"/>
      <c r="S1068" s="46"/>
      <c r="T1068" s="46"/>
      <c r="U1068" s="46"/>
      <c r="V1068" s="46"/>
      <c r="W1068" s="47"/>
      <c r="X1068" s="47"/>
      <c r="Y1068" s="47"/>
      <c r="Z1068" s="47"/>
      <c r="AA1068" s="47"/>
      <c r="AB1068" s="47"/>
      <c r="AC1068" s="47"/>
      <c r="AD1068" s="47"/>
      <c r="AE1068" s="47"/>
      <c r="AF1068" s="47"/>
      <c r="AG1068" s="47"/>
      <c r="AH1068" s="48"/>
      <c r="AI1068" s="48"/>
      <c r="AJ1068" s="47"/>
      <c r="AK1068" s="47"/>
      <c r="AL1068" s="47"/>
      <c r="AM1068" s="47"/>
      <c r="AN1068" s="47"/>
      <c r="AO1068" s="47"/>
      <c r="AP1068" s="47"/>
      <c r="AQ1068" s="47"/>
      <c r="AR1068" s="47"/>
      <c r="AS1068" s="47"/>
      <c r="AT1068" s="47"/>
      <c r="AU1068" s="47"/>
      <c r="AV1068" s="47"/>
      <c r="AW1068" s="47"/>
      <c r="AX1068" s="47"/>
      <c r="AY1068" s="47"/>
      <c r="AZ1068" s="47"/>
      <c r="BA1068" s="47"/>
      <c r="BB1068" s="47"/>
      <c r="BC1068" s="47"/>
      <c r="BD1068" s="47"/>
      <c r="BE1068" s="47"/>
      <c r="BF1068" s="47"/>
      <c r="BG1068" s="47"/>
      <c r="BH1068" s="47"/>
      <c r="BI1068" s="47"/>
      <c r="BJ1068" s="47"/>
      <c r="BK1068" s="47"/>
      <c r="BL1068" s="47"/>
      <c r="BM1068" s="47"/>
      <c r="BN1068" s="47"/>
      <c r="BO1068" s="47"/>
      <c r="BP1068" s="47"/>
      <c r="BQ1068" s="47"/>
      <c r="BR1068" s="47"/>
      <c r="BS1068" s="47"/>
      <c r="BT1068" s="47"/>
      <c r="BU1068" s="47"/>
      <c r="BV1068" s="47"/>
      <c r="BW1068" s="47"/>
      <c r="BX1068" s="47"/>
      <c r="BY1068" s="47"/>
      <c r="BZ1068" s="47"/>
      <c r="CA1068" s="47"/>
      <c r="CB1068" s="47"/>
    </row>
    <row r="1069" spans="2:80" ht="18.75">
      <c r="B1069" s="44"/>
      <c r="C1069" s="44"/>
      <c r="D1069" s="45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6"/>
      <c r="S1069" s="46"/>
      <c r="T1069" s="46"/>
      <c r="U1069" s="46"/>
      <c r="V1069" s="46"/>
      <c r="W1069" s="47"/>
      <c r="X1069" s="47"/>
      <c r="Y1069" s="47"/>
      <c r="Z1069" s="47"/>
      <c r="AA1069" s="47"/>
      <c r="AB1069" s="47"/>
      <c r="AC1069" s="47"/>
      <c r="AD1069" s="47"/>
      <c r="AE1069" s="47"/>
      <c r="AF1069" s="47"/>
      <c r="AG1069" s="47"/>
      <c r="AH1069" s="48"/>
      <c r="AI1069" s="48"/>
      <c r="AJ1069" s="47"/>
      <c r="AK1069" s="47"/>
      <c r="AL1069" s="47"/>
      <c r="AM1069" s="47"/>
      <c r="AN1069" s="47"/>
      <c r="AO1069" s="47"/>
      <c r="AP1069" s="47"/>
      <c r="AQ1069" s="47"/>
      <c r="AR1069" s="47"/>
      <c r="AS1069" s="47"/>
      <c r="AT1069" s="47"/>
      <c r="AU1069" s="47"/>
      <c r="AV1069" s="47"/>
      <c r="AW1069" s="47"/>
      <c r="AX1069" s="47"/>
      <c r="AY1069" s="47"/>
      <c r="AZ1069" s="47"/>
      <c r="BA1069" s="47"/>
      <c r="BB1069" s="47"/>
      <c r="BC1069" s="47"/>
      <c r="BD1069" s="47"/>
      <c r="BE1069" s="47"/>
      <c r="BF1069" s="47"/>
      <c r="BG1069" s="47"/>
      <c r="BH1069" s="47"/>
      <c r="BI1069" s="47"/>
      <c r="BJ1069" s="47"/>
      <c r="BK1069" s="47"/>
      <c r="BL1069" s="47"/>
      <c r="BM1069" s="47"/>
      <c r="BN1069" s="47"/>
      <c r="BO1069" s="47"/>
      <c r="BP1069" s="47"/>
      <c r="BQ1069" s="47"/>
      <c r="BR1069" s="47"/>
      <c r="BS1069" s="47"/>
      <c r="BT1069" s="47"/>
      <c r="BU1069" s="47"/>
      <c r="BV1069" s="47"/>
      <c r="BW1069" s="47"/>
      <c r="BX1069" s="47"/>
      <c r="BY1069" s="47"/>
      <c r="BZ1069" s="47"/>
      <c r="CA1069" s="47"/>
      <c r="CB1069" s="47"/>
    </row>
    <row r="1070" spans="2:80" ht="18.75">
      <c r="B1070" s="44"/>
      <c r="C1070" s="44"/>
      <c r="D1070" s="45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6"/>
      <c r="S1070" s="46"/>
      <c r="T1070" s="46"/>
      <c r="U1070" s="46"/>
      <c r="V1070" s="46"/>
      <c r="W1070" s="47"/>
      <c r="X1070" s="47"/>
      <c r="Y1070" s="47"/>
      <c r="Z1070" s="47"/>
      <c r="AA1070" s="47"/>
      <c r="AB1070" s="47"/>
      <c r="AC1070" s="47"/>
      <c r="AD1070" s="47"/>
      <c r="AE1070" s="47"/>
      <c r="AF1070" s="47"/>
      <c r="AG1070" s="47"/>
      <c r="AH1070" s="48"/>
      <c r="AI1070" s="48"/>
      <c r="AJ1070" s="47"/>
      <c r="AK1070" s="47"/>
      <c r="AL1070" s="47"/>
      <c r="AM1070" s="47"/>
      <c r="AN1070" s="47"/>
      <c r="AO1070" s="47"/>
      <c r="AP1070" s="47"/>
      <c r="AQ1070" s="47"/>
      <c r="AR1070" s="47"/>
      <c r="AS1070" s="47"/>
      <c r="AT1070" s="47"/>
      <c r="AU1070" s="47"/>
      <c r="AV1070" s="47"/>
      <c r="AW1070" s="47"/>
      <c r="AX1070" s="47"/>
      <c r="AY1070" s="47"/>
      <c r="AZ1070" s="47"/>
      <c r="BA1070" s="47"/>
      <c r="BB1070" s="47"/>
      <c r="BC1070" s="47"/>
      <c r="BD1070" s="47"/>
      <c r="BE1070" s="47"/>
      <c r="BF1070" s="47"/>
      <c r="BG1070" s="47"/>
      <c r="BH1070" s="47"/>
      <c r="BI1070" s="47"/>
      <c r="BJ1070" s="47"/>
      <c r="BK1070" s="47"/>
      <c r="BL1070" s="47"/>
      <c r="BM1070" s="47"/>
      <c r="BN1070" s="47"/>
      <c r="BO1070" s="47"/>
      <c r="BP1070" s="47"/>
      <c r="BQ1070" s="47"/>
      <c r="BR1070" s="47"/>
      <c r="BS1070" s="47"/>
      <c r="BT1070" s="47"/>
      <c r="BU1070" s="47"/>
      <c r="BV1070" s="47"/>
      <c r="BW1070" s="47"/>
      <c r="BX1070" s="47"/>
      <c r="BY1070" s="47"/>
      <c r="BZ1070" s="47"/>
      <c r="CA1070" s="47"/>
      <c r="CB1070" s="47"/>
    </row>
    <row r="1071" spans="2:80" ht="18.75">
      <c r="B1071" s="44"/>
      <c r="C1071" s="44"/>
      <c r="D1071" s="45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6"/>
      <c r="S1071" s="46"/>
      <c r="T1071" s="46"/>
      <c r="U1071" s="46"/>
      <c r="V1071" s="46"/>
      <c r="W1071" s="47"/>
      <c r="X1071" s="47"/>
      <c r="Y1071" s="47"/>
      <c r="Z1071" s="47"/>
      <c r="AA1071" s="47"/>
      <c r="AB1071" s="47"/>
      <c r="AC1071" s="47"/>
      <c r="AD1071" s="47"/>
      <c r="AE1071" s="47"/>
      <c r="AF1071" s="47"/>
      <c r="AG1071" s="47"/>
      <c r="AH1071" s="48"/>
      <c r="AI1071" s="48"/>
      <c r="AJ1071" s="47"/>
      <c r="AK1071" s="47"/>
      <c r="AL1071" s="47"/>
      <c r="AM1071" s="47"/>
      <c r="AN1071" s="47"/>
      <c r="AO1071" s="47"/>
      <c r="AP1071" s="47"/>
      <c r="AQ1071" s="47"/>
      <c r="AR1071" s="47"/>
      <c r="AS1071" s="47"/>
      <c r="AT1071" s="47"/>
      <c r="AU1071" s="47"/>
      <c r="AV1071" s="47"/>
      <c r="AW1071" s="47"/>
      <c r="AX1071" s="47"/>
      <c r="AY1071" s="47"/>
      <c r="AZ1071" s="47"/>
      <c r="BA1071" s="47"/>
      <c r="BB1071" s="47"/>
      <c r="BC1071" s="47"/>
      <c r="BD1071" s="47"/>
      <c r="BE1071" s="47"/>
      <c r="BF1071" s="47"/>
      <c r="BG1071" s="47"/>
      <c r="BH1071" s="47"/>
      <c r="BI1071" s="47"/>
      <c r="BJ1071" s="47"/>
      <c r="BK1071" s="47"/>
      <c r="BL1071" s="47"/>
      <c r="BM1071" s="47"/>
      <c r="BN1071" s="47"/>
      <c r="BO1071" s="47"/>
      <c r="BP1071" s="47"/>
      <c r="BQ1071" s="47"/>
      <c r="BR1071" s="47"/>
      <c r="BS1071" s="47"/>
      <c r="BT1071" s="47"/>
      <c r="BU1071" s="47"/>
      <c r="BV1071" s="47"/>
      <c r="BW1071" s="47"/>
      <c r="BX1071" s="47"/>
      <c r="BY1071" s="47"/>
      <c r="BZ1071" s="47"/>
      <c r="CA1071" s="47"/>
      <c r="CB1071" s="47"/>
    </row>
    <row r="1072" spans="2:80" ht="18.75">
      <c r="B1072" s="44"/>
      <c r="C1072" s="44"/>
      <c r="D1072" s="45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6"/>
      <c r="S1072" s="46"/>
      <c r="T1072" s="46"/>
      <c r="U1072" s="46"/>
      <c r="V1072" s="46"/>
      <c r="W1072" s="47"/>
      <c r="X1072" s="47"/>
      <c r="Y1072" s="47"/>
      <c r="Z1072" s="47"/>
      <c r="AA1072" s="47"/>
      <c r="AB1072" s="47"/>
      <c r="AC1072" s="47"/>
      <c r="AD1072" s="47"/>
      <c r="AE1072" s="47"/>
      <c r="AF1072" s="47"/>
      <c r="AG1072" s="47"/>
      <c r="AH1072" s="48"/>
      <c r="AI1072" s="48"/>
      <c r="AJ1072" s="47"/>
      <c r="AK1072" s="47"/>
      <c r="AL1072" s="47"/>
      <c r="AM1072" s="47"/>
      <c r="AN1072" s="47"/>
      <c r="AO1072" s="47"/>
      <c r="AP1072" s="47"/>
      <c r="AQ1072" s="47"/>
      <c r="AR1072" s="47"/>
      <c r="AS1072" s="47"/>
      <c r="AT1072" s="47"/>
      <c r="AU1072" s="47"/>
      <c r="AV1072" s="47"/>
      <c r="AW1072" s="47"/>
      <c r="AX1072" s="47"/>
      <c r="AY1072" s="47"/>
      <c r="AZ1072" s="47"/>
      <c r="BA1072" s="47"/>
      <c r="BB1072" s="47"/>
      <c r="BC1072" s="47"/>
      <c r="BD1072" s="47"/>
      <c r="BE1072" s="47"/>
      <c r="BF1072" s="47"/>
      <c r="BG1072" s="47"/>
      <c r="BH1072" s="47"/>
      <c r="BI1072" s="47"/>
      <c r="BJ1072" s="47"/>
      <c r="BK1072" s="47"/>
      <c r="BL1072" s="47"/>
      <c r="BM1072" s="47"/>
      <c r="BN1072" s="47"/>
      <c r="BO1072" s="47"/>
      <c r="BP1072" s="47"/>
      <c r="BQ1072" s="47"/>
      <c r="BR1072" s="47"/>
      <c r="BS1072" s="47"/>
      <c r="BT1072" s="47"/>
      <c r="BU1072" s="47"/>
      <c r="BV1072" s="47"/>
      <c r="BW1072" s="47"/>
      <c r="BX1072" s="47"/>
      <c r="BY1072" s="47"/>
      <c r="BZ1072" s="47"/>
      <c r="CA1072" s="47"/>
      <c r="CB1072" s="47"/>
    </row>
    <row r="1073" spans="2:80" ht="18.75">
      <c r="B1073" s="44"/>
      <c r="C1073" s="44"/>
      <c r="D1073" s="45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6"/>
      <c r="S1073" s="46"/>
      <c r="T1073" s="46"/>
      <c r="U1073" s="46"/>
      <c r="V1073" s="46"/>
      <c r="W1073" s="47"/>
      <c r="X1073" s="47"/>
      <c r="Y1073" s="47"/>
      <c r="Z1073" s="47"/>
      <c r="AA1073" s="47"/>
      <c r="AB1073" s="47"/>
      <c r="AC1073" s="47"/>
      <c r="AD1073" s="47"/>
      <c r="AE1073" s="47"/>
      <c r="AF1073" s="47"/>
      <c r="AG1073" s="47"/>
      <c r="AH1073" s="48"/>
      <c r="AI1073" s="48"/>
      <c r="AJ1073" s="47"/>
      <c r="AK1073" s="47"/>
      <c r="AL1073" s="47"/>
      <c r="AM1073" s="47"/>
      <c r="AN1073" s="47"/>
      <c r="AO1073" s="47"/>
      <c r="AP1073" s="47"/>
      <c r="AQ1073" s="47"/>
      <c r="AR1073" s="47"/>
      <c r="AS1073" s="47"/>
      <c r="AT1073" s="47"/>
      <c r="AU1073" s="47"/>
      <c r="AV1073" s="47"/>
      <c r="AW1073" s="47"/>
      <c r="AX1073" s="47"/>
      <c r="AY1073" s="47"/>
      <c r="AZ1073" s="47"/>
      <c r="BA1073" s="47"/>
      <c r="BB1073" s="47"/>
      <c r="BC1073" s="47"/>
      <c r="BD1073" s="47"/>
      <c r="BE1073" s="47"/>
      <c r="BF1073" s="47"/>
      <c r="BG1073" s="47"/>
      <c r="BH1073" s="47"/>
      <c r="BI1073" s="47"/>
      <c r="BJ1073" s="47"/>
      <c r="BK1073" s="47"/>
      <c r="BL1073" s="47"/>
      <c r="BM1073" s="47"/>
      <c r="BN1073" s="47"/>
      <c r="BO1073" s="47"/>
      <c r="BP1073" s="47"/>
      <c r="BQ1073" s="47"/>
      <c r="BR1073" s="47"/>
      <c r="BS1073" s="47"/>
      <c r="BT1073" s="47"/>
      <c r="BU1073" s="47"/>
      <c r="BV1073" s="47"/>
      <c r="BW1073" s="47"/>
      <c r="BX1073" s="47"/>
      <c r="BY1073" s="47"/>
      <c r="BZ1073" s="47"/>
      <c r="CA1073" s="47"/>
      <c r="CB1073" s="47"/>
    </row>
    <row r="1074" spans="2:80" ht="18.75">
      <c r="B1074" s="44"/>
      <c r="C1074" s="44"/>
      <c r="D1074" s="45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6"/>
      <c r="S1074" s="46"/>
      <c r="T1074" s="46"/>
      <c r="U1074" s="46"/>
      <c r="V1074" s="46"/>
      <c r="W1074" s="47"/>
      <c r="X1074" s="47"/>
      <c r="Y1074" s="47"/>
      <c r="Z1074" s="47"/>
      <c r="AA1074" s="47"/>
      <c r="AB1074" s="47"/>
      <c r="AC1074" s="47"/>
      <c r="AD1074" s="47"/>
      <c r="AE1074" s="47"/>
      <c r="AF1074" s="47"/>
      <c r="AG1074" s="47"/>
      <c r="AH1074" s="48"/>
      <c r="AI1074" s="48"/>
      <c r="AJ1074" s="47"/>
      <c r="AK1074" s="47"/>
      <c r="AL1074" s="47"/>
      <c r="AM1074" s="47"/>
      <c r="AN1074" s="47"/>
      <c r="AO1074" s="47"/>
      <c r="AP1074" s="47"/>
      <c r="AQ1074" s="47"/>
      <c r="AR1074" s="47"/>
      <c r="AS1074" s="47"/>
      <c r="AT1074" s="47"/>
      <c r="AU1074" s="47"/>
      <c r="AV1074" s="47"/>
      <c r="AW1074" s="47"/>
      <c r="AX1074" s="47"/>
      <c r="AY1074" s="47"/>
      <c r="AZ1074" s="47"/>
      <c r="BA1074" s="47"/>
      <c r="BB1074" s="47"/>
      <c r="BC1074" s="47"/>
      <c r="BD1074" s="47"/>
      <c r="BE1074" s="47"/>
      <c r="BF1074" s="47"/>
      <c r="BG1074" s="47"/>
      <c r="BH1074" s="47"/>
      <c r="BI1074" s="47"/>
      <c r="BJ1074" s="47"/>
      <c r="BK1074" s="47"/>
      <c r="BL1074" s="47"/>
      <c r="BM1074" s="47"/>
      <c r="BN1074" s="47"/>
      <c r="BO1074" s="47"/>
      <c r="BP1074" s="47"/>
      <c r="BQ1074" s="47"/>
      <c r="BR1074" s="47"/>
      <c r="BS1074" s="47"/>
      <c r="BT1074" s="47"/>
      <c r="BU1074" s="47"/>
      <c r="BV1074" s="47"/>
      <c r="BW1074" s="47"/>
      <c r="BX1074" s="47"/>
      <c r="BY1074" s="47"/>
      <c r="BZ1074" s="47"/>
      <c r="CA1074" s="47"/>
      <c r="CB1074" s="47"/>
    </row>
    <row r="1075" spans="2:80" ht="18.75">
      <c r="B1075" s="44"/>
      <c r="C1075" s="44"/>
      <c r="D1075" s="45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6"/>
      <c r="S1075" s="46"/>
      <c r="T1075" s="46"/>
      <c r="U1075" s="46"/>
      <c r="V1075" s="46"/>
      <c r="W1075" s="47"/>
      <c r="X1075" s="47"/>
      <c r="Y1075" s="47"/>
      <c r="Z1075" s="47"/>
      <c r="AA1075" s="47"/>
      <c r="AB1075" s="47"/>
      <c r="AC1075" s="47"/>
      <c r="AD1075" s="47"/>
      <c r="AE1075" s="47"/>
      <c r="AF1075" s="47"/>
      <c r="AG1075" s="47"/>
      <c r="AH1075" s="48"/>
      <c r="AI1075" s="48"/>
      <c r="AJ1075" s="47"/>
      <c r="AK1075" s="47"/>
      <c r="AL1075" s="47"/>
      <c r="AM1075" s="47"/>
      <c r="AN1075" s="47"/>
      <c r="AO1075" s="47"/>
      <c r="AP1075" s="47"/>
      <c r="AQ1075" s="47"/>
      <c r="AR1075" s="47"/>
      <c r="AS1075" s="47"/>
      <c r="AT1075" s="47"/>
      <c r="AU1075" s="47"/>
      <c r="AV1075" s="47"/>
      <c r="AW1075" s="47"/>
      <c r="AX1075" s="47"/>
      <c r="AY1075" s="47"/>
      <c r="AZ1075" s="47"/>
      <c r="BA1075" s="47"/>
      <c r="BB1075" s="47"/>
      <c r="BC1075" s="47"/>
      <c r="BD1075" s="47"/>
      <c r="BE1075" s="47"/>
      <c r="BF1075" s="47"/>
      <c r="BG1075" s="47"/>
      <c r="BH1075" s="47"/>
      <c r="BI1075" s="47"/>
      <c r="BJ1075" s="47"/>
      <c r="BK1075" s="47"/>
      <c r="BL1075" s="47"/>
      <c r="BM1075" s="47"/>
      <c r="BN1075" s="47"/>
      <c r="BO1075" s="47"/>
      <c r="BP1075" s="47"/>
      <c r="BQ1075" s="47"/>
      <c r="BR1075" s="47"/>
      <c r="BS1075" s="47"/>
      <c r="BT1075" s="47"/>
      <c r="BU1075" s="47"/>
      <c r="BV1075" s="47"/>
      <c r="BW1075" s="47"/>
      <c r="BX1075" s="47"/>
      <c r="BY1075" s="47"/>
      <c r="BZ1075" s="47"/>
      <c r="CA1075" s="47"/>
      <c r="CB1075" s="47"/>
    </row>
    <row r="1076" spans="2:80" ht="18.75">
      <c r="B1076" s="44"/>
      <c r="C1076" s="44"/>
      <c r="D1076" s="45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6"/>
      <c r="S1076" s="46"/>
      <c r="T1076" s="46"/>
      <c r="U1076" s="46"/>
      <c r="V1076" s="46"/>
      <c r="W1076" s="47"/>
      <c r="X1076" s="47"/>
      <c r="Y1076" s="47"/>
      <c r="Z1076" s="47"/>
      <c r="AA1076" s="47"/>
      <c r="AB1076" s="47"/>
      <c r="AC1076" s="47"/>
      <c r="AD1076" s="47"/>
      <c r="AE1076" s="47"/>
      <c r="AF1076" s="47"/>
      <c r="AG1076" s="47"/>
      <c r="AH1076" s="48"/>
      <c r="AI1076" s="48"/>
      <c r="AJ1076" s="47"/>
      <c r="AK1076" s="47"/>
      <c r="AL1076" s="47"/>
      <c r="AM1076" s="47"/>
      <c r="AN1076" s="47"/>
      <c r="AO1076" s="47"/>
      <c r="AP1076" s="47"/>
      <c r="AQ1076" s="47"/>
      <c r="AR1076" s="47"/>
      <c r="AS1076" s="47"/>
      <c r="AT1076" s="47"/>
      <c r="AU1076" s="47"/>
      <c r="AV1076" s="47"/>
      <c r="AW1076" s="47"/>
      <c r="AX1076" s="47"/>
      <c r="AY1076" s="47"/>
      <c r="AZ1076" s="47"/>
      <c r="BA1076" s="47"/>
      <c r="BB1076" s="47"/>
      <c r="BC1076" s="47"/>
      <c r="BD1076" s="47"/>
      <c r="BE1076" s="47"/>
      <c r="BF1076" s="47"/>
      <c r="BG1076" s="47"/>
      <c r="BH1076" s="47"/>
      <c r="BI1076" s="47"/>
      <c r="BJ1076" s="47"/>
      <c r="BK1076" s="47"/>
      <c r="BL1076" s="47"/>
      <c r="BM1076" s="47"/>
      <c r="BN1076" s="47"/>
      <c r="BO1076" s="47"/>
      <c r="BP1076" s="47"/>
      <c r="BQ1076" s="47"/>
      <c r="BR1076" s="47"/>
      <c r="BS1076" s="47"/>
      <c r="BT1076" s="47"/>
      <c r="BU1076" s="47"/>
      <c r="BV1076" s="47"/>
      <c r="BW1076" s="47"/>
      <c r="BX1076" s="47"/>
      <c r="BY1076" s="47"/>
      <c r="BZ1076" s="47"/>
      <c r="CA1076" s="47"/>
      <c r="CB1076" s="47"/>
    </row>
    <row r="1077" spans="2:80" ht="18.75">
      <c r="B1077" s="44"/>
      <c r="C1077" s="44"/>
      <c r="D1077" s="45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6"/>
      <c r="S1077" s="46"/>
      <c r="T1077" s="46"/>
      <c r="U1077" s="46"/>
      <c r="V1077" s="46"/>
      <c r="W1077" s="47"/>
      <c r="X1077" s="47"/>
      <c r="Y1077" s="47"/>
      <c r="Z1077" s="47"/>
      <c r="AA1077" s="47"/>
      <c r="AB1077" s="47"/>
      <c r="AC1077" s="47"/>
      <c r="AD1077" s="47"/>
      <c r="AE1077" s="47"/>
      <c r="AF1077" s="47"/>
      <c r="AG1077" s="47"/>
      <c r="AH1077" s="48"/>
      <c r="AI1077" s="48"/>
      <c r="AJ1077" s="47"/>
      <c r="AK1077" s="47"/>
      <c r="AL1077" s="47"/>
      <c r="AM1077" s="47"/>
      <c r="AN1077" s="47"/>
      <c r="AO1077" s="47"/>
      <c r="AP1077" s="47"/>
      <c r="AQ1077" s="47"/>
      <c r="AR1077" s="47"/>
      <c r="AS1077" s="47"/>
      <c r="AT1077" s="47"/>
      <c r="AU1077" s="47"/>
      <c r="AV1077" s="47"/>
      <c r="AW1077" s="47"/>
      <c r="AX1077" s="47"/>
      <c r="AY1077" s="47"/>
      <c r="AZ1077" s="47"/>
      <c r="BA1077" s="47"/>
      <c r="BB1077" s="47"/>
      <c r="BC1077" s="47"/>
      <c r="BD1077" s="47"/>
      <c r="BE1077" s="47"/>
      <c r="BF1077" s="47"/>
      <c r="BG1077" s="47"/>
      <c r="BH1077" s="47"/>
      <c r="BI1077" s="47"/>
      <c r="BJ1077" s="47"/>
      <c r="BK1077" s="47"/>
      <c r="BL1077" s="47"/>
      <c r="BM1077" s="47"/>
      <c r="BN1077" s="47"/>
      <c r="BO1077" s="47"/>
      <c r="BP1077" s="47"/>
      <c r="BQ1077" s="47"/>
      <c r="BR1077" s="47"/>
      <c r="BS1077" s="47"/>
      <c r="BT1077" s="47"/>
      <c r="BU1077" s="47"/>
      <c r="BV1077" s="47"/>
      <c r="BW1077" s="47"/>
      <c r="BX1077" s="47"/>
      <c r="BY1077" s="47"/>
      <c r="BZ1077" s="47"/>
      <c r="CA1077" s="47"/>
      <c r="CB1077" s="47"/>
    </row>
    <row r="1078" spans="2:80" ht="18.75">
      <c r="B1078" s="44"/>
      <c r="C1078" s="44"/>
      <c r="D1078" s="4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6"/>
      <c r="S1078" s="46"/>
      <c r="T1078" s="46"/>
      <c r="U1078" s="46"/>
      <c r="V1078" s="46"/>
      <c r="W1078" s="47"/>
      <c r="X1078" s="47"/>
      <c r="Y1078" s="47"/>
      <c r="Z1078" s="47"/>
      <c r="AA1078" s="47"/>
      <c r="AB1078" s="47"/>
      <c r="AC1078" s="47"/>
      <c r="AD1078" s="47"/>
      <c r="AE1078" s="47"/>
      <c r="AF1078" s="47"/>
      <c r="AG1078" s="47"/>
      <c r="AH1078" s="48"/>
      <c r="AI1078" s="48"/>
      <c r="AJ1078" s="47"/>
      <c r="AK1078" s="47"/>
      <c r="AL1078" s="47"/>
      <c r="AM1078" s="47"/>
      <c r="AN1078" s="47"/>
      <c r="AO1078" s="47"/>
      <c r="AP1078" s="47"/>
      <c r="AQ1078" s="47"/>
      <c r="AR1078" s="47"/>
      <c r="AS1078" s="47"/>
      <c r="AT1078" s="47"/>
      <c r="AU1078" s="47"/>
      <c r="AV1078" s="47"/>
      <c r="AW1078" s="47"/>
      <c r="AX1078" s="47"/>
      <c r="AY1078" s="47"/>
      <c r="AZ1078" s="47"/>
      <c r="BA1078" s="47"/>
      <c r="BB1078" s="47"/>
      <c r="BC1078" s="47"/>
      <c r="BD1078" s="47"/>
      <c r="BE1078" s="47"/>
      <c r="BF1078" s="47"/>
      <c r="BG1078" s="47"/>
      <c r="BH1078" s="47"/>
      <c r="BI1078" s="47"/>
      <c r="BJ1078" s="47"/>
      <c r="BK1078" s="47"/>
      <c r="BL1078" s="47"/>
      <c r="BM1078" s="47"/>
      <c r="BN1078" s="47"/>
      <c r="BO1078" s="47"/>
      <c r="BP1078" s="47"/>
      <c r="BQ1078" s="47"/>
      <c r="BR1078" s="47"/>
      <c r="BS1078" s="47"/>
      <c r="BT1078" s="47"/>
      <c r="BU1078" s="47"/>
      <c r="BV1078" s="47"/>
      <c r="BW1078" s="47"/>
      <c r="BX1078" s="47"/>
      <c r="BY1078" s="47"/>
      <c r="BZ1078" s="47"/>
      <c r="CA1078" s="47"/>
      <c r="CB1078" s="47"/>
    </row>
    <row r="1079" spans="2:80" ht="18.75">
      <c r="B1079" s="44"/>
      <c r="C1079" s="44"/>
      <c r="D1079" s="45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6"/>
      <c r="S1079" s="46"/>
      <c r="T1079" s="46"/>
      <c r="U1079" s="46"/>
      <c r="V1079" s="46"/>
      <c r="W1079" s="47"/>
      <c r="X1079" s="47"/>
      <c r="Y1079" s="47"/>
      <c r="Z1079" s="47"/>
      <c r="AA1079" s="47"/>
      <c r="AB1079" s="47"/>
      <c r="AC1079" s="47"/>
      <c r="AD1079" s="47"/>
      <c r="AE1079" s="47"/>
      <c r="AF1079" s="47"/>
      <c r="AG1079" s="47"/>
      <c r="AH1079" s="48"/>
      <c r="AI1079" s="48"/>
      <c r="AJ1079" s="47"/>
      <c r="AK1079" s="47"/>
      <c r="AL1079" s="47"/>
      <c r="AM1079" s="47"/>
      <c r="AN1079" s="47"/>
      <c r="AO1079" s="47"/>
      <c r="AP1079" s="47"/>
      <c r="AQ1079" s="47"/>
      <c r="AR1079" s="47"/>
      <c r="AS1079" s="47"/>
      <c r="AT1079" s="47"/>
      <c r="AU1079" s="47"/>
      <c r="AV1079" s="47"/>
      <c r="AW1079" s="47"/>
      <c r="AX1079" s="47"/>
      <c r="AY1079" s="47"/>
      <c r="AZ1079" s="47"/>
      <c r="BA1079" s="47"/>
      <c r="BB1079" s="47"/>
      <c r="BC1079" s="47"/>
      <c r="BD1079" s="47"/>
      <c r="BE1079" s="47"/>
      <c r="BF1079" s="47"/>
      <c r="BG1079" s="47"/>
      <c r="BH1079" s="47"/>
      <c r="BI1079" s="47"/>
      <c r="BJ1079" s="47"/>
      <c r="BK1079" s="47"/>
      <c r="BL1079" s="47"/>
      <c r="BM1079" s="47"/>
      <c r="BN1079" s="47"/>
      <c r="BO1079" s="47"/>
      <c r="BP1079" s="47"/>
      <c r="BQ1079" s="47"/>
      <c r="BR1079" s="47"/>
      <c r="BS1079" s="47"/>
      <c r="BT1079" s="47"/>
      <c r="BU1079" s="47"/>
      <c r="BV1079" s="47"/>
      <c r="BW1079" s="47"/>
      <c r="BX1079" s="47"/>
      <c r="BY1079" s="47"/>
      <c r="BZ1079" s="47"/>
      <c r="CA1079" s="47"/>
      <c r="CB1079" s="47"/>
    </row>
    <row r="1080" spans="2:80" ht="18.75">
      <c r="B1080" s="44"/>
      <c r="C1080" s="44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6"/>
      <c r="S1080" s="46"/>
      <c r="T1080" s="46"/>
      <c r="U1080" s="46"/>
      <c r="V1080" s="46"/>
      <c r="W1080" s="47"/>
      <c r="X1080" s="47"/>
      <c r="Y1080" s="47"/>
      <c r="Z1080" s="47"/>
      <c r="AA1080" s="47"/>
      <c r="AB1080" s="47"/>
      <c r="AC1080" s="47"/>
      <c r="AD1080" s="47"/>
      <c r="AE1080" s="47"/>
      <c r="AF1080" s="47"/>
      <c r="AG1080" s="47"/>
      <c r="AH1080" s="48"/>
      <c r="AI1080" s="48"/>
      <c r="AJ1080" s="47"/>
      <c r="AK1080" s="47"/>
      <c r="AL1080" s="47"/>
      <c r="AM1080" s="47"/>
      <c r="AN1080" s="47"/>
      <c r="AO1080" s="47"/>
      <c r="AP1080" s="47"/>
      <c r="AQ1080" s="47"/>
      <c r="AR1080" s="47"/>
      <c r="AS1080" s="47"/>
      <c r="AT1080" s="47"/>
      <c r="AU1080" s="47"/>
      <c r="AV1080" s="47"/>
      <c r="AW1080" s="47"/>
      <c r="AX1080" s="47"/>
      <c r="AY1080" s="47"/>
      <c r="AZ1080" s="47"/>
      <c r="BA1080" s="47"/>
      <c r="BB1080" s="47"/>
      <c r="BC1080" s="47"/>
      <c r="BD1080" s="47"/>
      <c r="BE1080" s="47"/>
      <c r="BF1080" s="47"/>
      <c r="BG1080" s="47"/>
      <c r="BH1080" s="47"/>
      <c r="BI1080" s="47"/>
      <c r="BJ1080" s="47"/>
      <c r="BK1080" s="47"/>
      <c r="BL1080" s="47"/>
      <c r="BM1080" s="47"/>
      <c r="BN1080" s="47"/>
      <c r="BO1080" s="47"/>
      <c r="BP1080" s="47"/>
      <c r="BQ1080" s="47"/>
      <c r="BR1080" s="47"/>
      <c r="BS1080" s="47"/>
      <c r="BT1080" s="47"/>
      <c r="BU1080" s="47"/>
      <c r="BV1080" s="47"/>
      <c r="BW1080" s="47"/>
      <c r="BX1080" s="47"/>
      <c r="BY1080" s="47"/>
      <c r="BZ1080" s="47"/>
      <c r="CA1080" s="47"/>
      <c r="CB1080" s="47"/>
    </row>
    <row r="1081" spans="2:80" ht="18.75">
      <c r="B1081" s="44"/>
      <c r="C1081" s="44"/>
      <c r="D1081" s="45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6"/>
      <c r="S1081" s="46"/>
      <c r="T1081" s="46"/>
      <c r="U1081" s="46"/>
      <c r="V1081" s="46"/>
      <c r="W1081" s="47"/>
      <c r="X1081" s="47"/>
      <c r="Y1081" s="47"/>
      <c r="Z1081" s="47"/>
      <c r="AA1081" s="47"/>
      <c r="AB1081" s="47"/>
      <c r="AC1081" s="47"/>
      <c r="AD1081" s="47"/>
      <c r="AE1081" s="47"/>
      <c r="AF1081" s="47"/>
      <c r="AG1081" s="47"/>
      <c r="AH1081" s="48"/>
      <c r="AI1081" s="48"/>
      <c r="AJ1081" s="47"/>
      <c r="AK1081" s="47"/>
      <c r="AL1081" s="47"/>
      <c r="AM1081" s="47"/>
      <c r="AN1081" s="47"/>
      <c r="AO1081" s="47"/>
      <c r="AP1081" s="47"/>
      <c r="AQ1081" s="47"/>
      <c r="AR1081" s="47"/>
      <c r="AS1081" s="47"/>
      <c r="AT1081" s="47"/>
      <c r="AU1081" s="47"/>
      <c r="AV1081" s="47"/>
      <c r="AW1081" s="47"/>
      <c r="AX1081" s="47"/>
      <c r="AY1081" s="47"/>
      <c r="AZ1081" s="47"/>
      <c r="BA1081" s="47"/>
      <c r="BB1081" s="47"/>
      <c r="BC1081" s="47"/>
      <c r="BD1081" s="47"/>
      <c r="BE1081" s="47"/>
      <c r="BF1081" s="47"/>
      <c r="BG1081" s="47"/>
      <c r="BH1081" s="47"/>
      <c r="BI1081" s="47"/>
      <c r="BJ1081" s="47"/>
      <c r="BK1081" s="47"/>
      <c r="BL1081" s="47"/>
      <c r="BM1081" s="47"/>
      <c r="BN1081" s="47"/>
      <c r="BO1081" s="47"/>
      <c r="BP1081" s="47"/>
      <c r="BQ1081" s="47"/>
      <c r="BR1081" s="47"/>
      <c r="BS1081" s="47"/>
      <c r="BT1081" s="47"/>
      <c r="BU1081" s="47"/>
      <c r="BV1081" s="47"/>
      <c r="BW1081" s="47"/>
      <c r="BX1081" s="47"/>
      <c r="BY1081" s="47"/>
      <c r="BZ1081" s="47"/>
      <c r="CA1081" s="47"/>
      <c r="CB1081" s="47"/>
    </row>
    <row r="1082" spans="2:80" ht="18.75">
      <c r="B1082" s="44"/>
      <c r="C1082" s="44"/>
      <c r="D1082" s="45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6"/>
      <c r="S1082" s="46"/>
      <c r="T1082" s="46"/>
      <c r="U1082" s="46"/>
      <c r="V1082" s="46"/>
      <c r="W1082" s="47"/>
      <c r="X1082" s="47"/>
      <c r="Y1082" s="47"/>
      <c r="Z1082" s="47"/>
      <c r="AA1082" s="47"/>
      <c r="AB1082" s="47"/>
      <c r="AC1082" s="47"/>
      <c r="AD1082" s="47"/>
      <c r="AE1082" s="47"/>
      <c r="AF1082" s="47"/>
      <c r="AG1082" s="47"/>
      <c r="AH1082" s="48"/>
      <c r="AI1082" s="48"/>
      <c r="AJ1082" s="47"/>
      <c r="AK1082" s="47"/>
      <c r="AL1082" s="47"/>
      <c r="AM1082" s="47"/>
      <c r="AN1082" s="47"/>
      <c r="AO1082" s="47"/>
      <c r="AP1082" s="47"/>
      <c r="AQ1082" s="47"/>
      <c r="AR1082" s="47"/>
      <c r="AS1082" s="47"/>
      <c r="AT1082" s="47"/>
      <c r="AU1082" s="47"/>
      <c r="AV1082" s="47"/>
      <c r="AW1082" s="47"/>
      <c r="AX1082" s="47"/>
      <c r="AY1082" s="47"/>
      <c r="AZ1082" s="47"/>
      <c r="BA1082" s="47"/>
      <c r="BB1082" s="47"/>
      <c r="BC1082" s="47"/>
      <c r="BD1082" s="47"/>
      <c r="BE1082" s="47"/>
      <c r="BF1082" s="47"/>
      <c r="BG1082" s="47"/>
      <c r="BH1082" s="47"/>
      <c r="BI1082" s="47"/>
      <c r="BJ1082" s="47"/>
      <c r="BK1082" s="47"/>
      <c r="BL1082" s="47"/>
      <c r="BM1082" s="47"/>
      <c r="BN1082" s="47"/>
      <c r="BO1082" s="47"/>
      <c r="BP1082" s="47"/>
      <c r="BQ1082" s="47"/>
      <c r="BR1082" s="47"/>
      <c r="BS1082" s="47"/>
      <c r="BT1082" s="47"/>
      <c r="BU1082" s="47"/>
      <c r="BV1082" s="47"/>
      <c r="BW1082" s="47"/>
      <c r="BX1082" s="47"/>
      <c r="BY1082" s="47"/>
      <c r="BZ1082" s="47"/>
      <c r="CA1082" s="47"/>
      <c r="CB1082" s="47"/>
    </row>
    <row r="1083" spans="2:80" ht="18.75">
      <c r="B1083" s="44"/>
      <c r="C1083" s="44"/>
      <c r="D1083" s="45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6"/>
      <c r="S1083" s="46"/>
      <c r="T1083" s="46"/>
      <c r="U1083" s="46"/>
      <c r="V1083" s="46"/>
      <c r="W1083" s="47"/>
      <c r="X1083" s="47"/>
      <c r="Y1083" s="47"/>
      <c r="Z1083" s="47"/>
      <c r="AA1083" s="47"/>
      <c r="AB1083" s="47"/>
      <c r="AC1083" s="47"/>
      <c r="AD1083" s="47"/>
      <c r="AE1083" s="47"/>
      <c r="AF1083" s="47"/>
      <c r="AG1083" s="47"/>
      <c r="AH1083" s="48"/>
      <c r="AI1083" s="48"/>
      <c r="AJ1083" s="47"/>
      <c r="AK1083" s="47"/>
      <c r="AL1083" s="47"/>
      <c r="AM1083" s="47"/>
      <c r="AN1083" s="47"/>
      <c r="AO1083" s="47"/>
      <c r="AP1083" s="47"/>
      <c r="AQ1083" s="47"/>
      <c r="AR1083" s="47"/>
      <c r="AS1083" s="47"/>
      <c r="AT1083" s="47"/>
      <c r="AU1083" s="47"/>
      <c r="AV1083" s="47"/>
      <c r="AW1083" s="47"/>
      <c r="AX1083" s="47"/>
      <c r="AY1083" s="47"/>
      <c r="AZ1083" s="47"/>
      <c r="BA1083" s="47"/>
      <c r="BB1083" s="47"/>
      <c r="BC1083" s="47"/>
      <c r="BD1083" s="47"/>
      <c r="BE1083" s="47"/>
      <c r="BF1083" s="47"/>
      <c r="BG1083" s="47"/>
      <c r="BH1083" s="47"/>
      <c r="BI1083" s="47"/>
      <c r="BJ1083" s="47"/>
      <c r="BK1083" s="47"/>
      <c r="BL1083" s="47"/>
      <c r="BM1083" s="47"/>
      <c r="BN1083" s="47"/>
      <c r="BO1083" s="47"/>
      <c r="BP1083" s="47"/>
      <c r="BQ1083" s="47"/>
      <c r="BR1083" s="47"/>
      <c r="BS1083" s="47"/>
      <c r="BT1083" s="47"/>
      <c r="BU1083" s="47"/>
      <c r="BV1083" s="47"/>
      <c r="BW1083" s="47"/>
      <c r="BX1083" s="47"/>
      <c r="BY1083" s="47"/>
      <c r="BZ1083" s="47"/>
      <c r="CA1083" s="47"/>
      <c r="CB1083" s="47"/>
    </row>
    <row r="1084" spans="2:80" ht="18.75">
      <c r="B1084" s="44"/>
      <c r="C1084" s="44"/>
      <c r="D1084" s="45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6"/>
      <c r="S1084" s="46"/>
      <c r="T1084" s="46"/>
      <c r="U1084" s="46"/>
      <c r="V1084" s="46"/>
      <c r="W1084" s="47"/>
      <c r="X1084" s="47"/>
      <c r="Y1084" s="47"/>
      <c r="Z1084" s="47"/>
      <c r="AA1084" s="47"/>
      <c r="AB1084" s="47"/>
      <c r="AC1084" s="47"/>
      <c r="AD1084" s="47"/>
      <c r="AE1084" s="47"/>
      <c r="AF1084" s="47"/>
      <c r="AG1084" s="47"/>
      <c r="AH1084" s="48"/>
      <c r="AI1084" s="48"/>
      <c r="AJ1084" s="47"/>
      <c r="AK1084" s="47"/>
      <c r="AL1084" s="47"/>
      <c r="AM1084" s="47"/>
      <c r="AN1084" s="47"/>
      <c r="AO1084" s="47"/>
      <c r="AP1084" s="47"/>
      <c r="AQ1084" s="47"/>
      <c r="AR1084" s="47"/>
      <c r="AS1084" s="47"/>
      <c r="AT1084" s="47"/>
      <c r="AU1084" s="47"/>
      <c r="AV1084" s="47"/>
      <c r="AW1084" s="47"/>
      <c r="AX1084" s="47"/>
      <c r="AY1084" s="47"/>
      <c r="AZ1084" s="47"/>
      <c r="BA1084" s="47"/>
      <c r="BB1084" s="47"/>
      <c r="BC1084" s="47"/>
      <c r="BD1084" s="47"/>
      <c r="BE1084" s="47"/>
      <c r="BF1084" s="47"/>
      <c r="BG1084" s="47"/>
      <c r="BH1084" s="47"/>
      <c r="BI1084" s="47"/>
      <c r="BJ1084" s="47"/>
      <c r="BK1084" s="47"/>
      <c r="BL1084" s="47"/>
      <c r="BM1084" s="47"/>
      <c r="BN1084" s="47"/>
      <c r="BO1084" s="47"/>
      <c r="BP1084" s="47"/>
      <c r="BQ1084" s="47"/>
      <c r="BR1084" s="47"/>
      <c r="BS1084" s="47"/>
      <c r="BT1084" s="47"/>
      <c r="BU1084" s="47"/>
      <c r="BV1084" s="47"/>
      <c r="BW1084" s="47"/>
      <c r="BX1084" s="47"/>
      <c r="BY1084" s="47"/>
      <c r="BZ1084" s="47"/>
      <c r="CA1084" s="47"/>
      <c r="CB1084" s="47"/>
    </row>
    <row r="1085" spans="2:80" ht="18.75">
      <c r="B1085" s="44"/>
      <c r="C1085" s="44"/>
      <c r="D1085" s="45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6"/>
      <c r="S1085" s="46"/>
      <c r="T1085" s="46"/>
      <c r="U1085" s="46"/>
      <c r="V1085" s="46"/>
      <c r="W1085" s="47"/>
      <c r="X1085" s="47"/>
      <c r="Y1085" s="47"/>
      <c r="Z1085" s="47"/>
      <c r="AA1085" s="47"/>
      <c r="AB1085" s="47"/>
      <c r="AC1085" s="47"/>
      <c r="AD1085" s="47"/>
      <c r="AE1085" s="47"/>
      <c r="AF1085" s="47"/>
      <c r="AG1085" s="47"/>
      <c r="AH1085" s="48"/>
      <c r="AI1085" s="48"/>
      <c r="AJ1085" s="47"/>
      <c r="AK1085" s="47"/>
      <c r="AL1085" s="47"/>
      <c r="AM1085" s="47"/>
      <c r="AN1085" s="47"/>
      <c r="AO1085" s="47"/>
      <c r="AP1085" s="47"/>
      <c r="AQ1085" s="47"/>
      <c r="AR1085" s="47"/>
      <c r="AS1085" s="47"/>
      <c r="AT1085" s="47"/>
      <c r="AU1085" s="47"/>
      <c r="AV1085" s="47"/>
      <c r="AW1085" s="47"/>
      <c r="AX1085" s="47"/>
      <c r="AY1085" s="47"/>
      <c r="AZ1085" s="47"/>
      <c r="BA1085" s="47"/>
      <c r="BB1085" s="47"/>
      <c r="BC1085" s="47"/>
      <c r="BD1085" s="47"/>
      <c r="BE1085" s="47"/>
      <c r="BF1085" s="47"/>
      <c r="BG1085" s="47"/>
      <c r="BH1085" s="47"/>
      <c r="BI1085" s="47"/>
      <c r="BJ1085" s="47"/>
      <c r="BK1085" s="47"/>
      <c r="BL1085" s="47"/>
      <c r="BM1085" s="47"/>
      <c r="BN1085" s="47"/>
      <c r="BO1085" s="47"/>
      <c r="BP1085" s="47"/>
      <c r="BQ1085" s="47"/>
      <c r="BR1085" s="47"/>
      <c r="BS1085" s="47"/>
      <c r="BT1085" s="47"/>
      <c r="BU1085" s="47"/>
      <c r="BV1085" s="47"/>
      <c r="BW1085" s="47"/>
      <c r="BX1085" s="47"/>
      <c r="BY1085" s="47"/>
      <c r="BZ1085" s="47"/>
      <c r="CA1085" s="47"/>
      <c r="CB1085" s="47"/>
    </row>
    <row r="1086" spans="2:80" ht="18.75">
      <c r="B1086" s="44"/>
      <c r="C1086" s="44"/>
      <c r="D1086" s="45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6"/>
      <c r="S1086" s="46"/>
      <c r="T1086" s="46"/>
      <c r="U1086" s="46"/>
      <c r="V1086" s="46"/>
      <c r="W1086" s="47"/>
      <c r="X1086" s="47"/>
      <c r="Y1086" s="47"/>
      <c r="Z1086" s="47"/>
      <c r="AA1086" s="47"/>
      <c r="AB1086" s="47"/>
      <c r="AC1086" s="47"/>
      <c r="AD1086" s="47"/>
      <c r="AE1086" s="47"/>
      <c r="AF1086" s="47"/>
      <c r="AG1086" s="47"/>
      <c r="AH1086" s="48"/>
      <c r="AI1086" s="48"/>
      <c r="AJ1086" s="47"/>
      <c r="AK1086" s="47"/>
      <c r="AL1086" s="47"/>
      <c r="AM1086" s="47"/>
      <c r="AN1086" s="47"/>
      <c r="AO1086" s="47"/>
      <c r="AP1086" s="47"/>
      <c r="AQ1086" s="47"/>
      <c r="AR1086" s="47"/>
      <c r="AS1086" s="47"/>
      <c r="AT1086" s="47"/>
      <c r="AU1086" s="47"/>
      <c r="AV1086" s="47"/>
      <c r="AW1086" s="47"/>
      <c r="AX1086" s="47"/>
      <c r="AY1086" s="47"/>
      <c r="AZ1086" s="47"/>
      <c r="BA1086" s="47"/>
      <c r="BB1086" s="47"/>
      <c r="BC1086" s="47"/>
      <c r="BD1086" s="47"/>
      <c r="BE1086" s="47"/>
      <c r="BF1086" s="47"/>
      <c r="BG1086" s="47"/>
      <c r="BH1086" s="47"/>
      <c r="BI1086" s="47"/>
      <c r="BJ1086" s="47"/>
      <c r="BK1086" s="47"/>
      <c r="BL1086" s="47"/>
      <c r="BM1086" s="47"/>
      <c r="BN1086" s="47"/>
      <c r="BO1086" s="47"/>
      <c r="BP1086" s="47"/>
      <c r="BQ1086" s="47"/>
      <c r="BR1086" s="47"/>
      <c r="BS1086" s="47"/>
      <c r="BT1086" s="47"/>
      <c r="BU1086" s="47"/>
      <c r="BV1086" s="47"/>
      <c r="BW1086" s="47"/>
      <c r="BX1086" s="47"/>
      <c r="BY1086" s="47"/>
      <c r="BZ1086" s="47"/>
      <c r="CA1086" s="47"/>
      <c r="CB1086" s="47"/>
    </row>
    <row r="1087" spans="2:80" ht="18.75">
      <c r="B1087" s="44"/>
      <c r="C1087" s="44"/>
      <c r="D1087" s="45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6"/>
      <c r="S1087" s="46"/>
      <c r="T1087" s="46"/>
      <c r="U1087" s="46"/>
      <c r="V1087" s="46"/>
      <c r="W1087" s="47"/>
      <c r="X1087" s="47"/>
      <c r="Y1087" s="47"/>
      <c r="Z1087" s="47"/>
      <c r="AA1087" s="47"/>
      <c r="AB1087" s="47"/>
      <c r="AC1087" s="47"/>
      <c r="AD1087" s="47"/>
      <c r="AE1087" s="47"/>
      <c r="AF1087" s="47"/>
      <c r="AG1087" s="47"/>
      <c r="AH1087" s="48"/>
      <c r="AI1087" s="48"/>
      <c r="AJ1087" s="47"/>
      <c r="AK1087" s="47"/>
      <c r="AL1087" s="47"/>
      <c r="AM1087" s="47"/>
      <c r="AN1087" s="47"/>
      <c r="AO1087" s="47"/>
      <c r="AP1087" s="47"/>
      <c r="AQ1087" s="47"/>
      <c r="AR1087" s="47"/>
      <c r="AS1087" s="47"/>
      <c r="AT1087" s="47"/>
      <c r="AU1087" s="47"/>
      <c r="AV1087" s="47"/>
      <c r="AW1087" s="47"/>
      <c r="AX1087" s="47"/>
      <c r="AY1087" s="47"/>
      <c r="AZ1087" s="47"/>
      <c r="BA1087" s="47"/>
      <c r="BB1087" s="47"/>
      <c r="BC1087" s="47"/>
      <c r="BD1087" s="47"/>
      <c r="BE1087" s="47"/>
      <c r="BF1087" s="47"/>
      <c r="BG1087" s="47"/>
      <c r="BH1087" s="47"/>
      <c r="BI1087" s="47"/>
      <c r="BJ1087" s="47"/>
      <c r="BK1087" s="47"/>
      <c r="BL1087" s="47"/>
      <c r="BM1087" s="47"/>
      <c r="BN1087" s="47"/>
      <c r="BO1087" s="47"/>
      <c r="BP1087" s="47"/>
      <c r="BQ1087" s="47"/>
      <c r="BR1087" s="47"/>
      <c r="BS1087" s="47"/>
      <c r="BT1087" s="47"/>
      <c r="BU1087" s="47"/>
      <c r="BV1087" s="47"/>
      <c r="BW1087" s="47"/>
      <c r="BX1087" s="47"/>
      <c r="BY1087" s="47"/>
      <c r="BZ1087" s="47"/>
      <c r="CA1087" s="47"/>
      <c r="CB1087" s="47"/>
    </row>
    <row r="1088" spans="2:80" ht="18.75">
      <c r="B1088" s="44"/>
      <c r="C1088" s="44"/>
      <c r="D1088" s="45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6"/>
      <c r="S1088" s="46"/>
      <c r="T1088" s="46"/>
      <c r="U1088" s="46"/>
      <c r="V1088" s="46"/>
      <c r="W1088" s="47"/>
      <c r="X1088" s="47"/>
      <c r="Y1088" s="47"/>
      <c r="Z1088" s="47"/>
      <c r="AA1088" s="47"/>
      <c r="AB1088" s="47"/>
      <c r="AC1088" s="47"/>
      <c r="AD1088" s="47"/>
      <c r="AE1088" s="47"/>
      <c r="AF1088" s="47"/>
      <c r="AG1088" s="47"/>
      <c r="AH1088" s="48"/>
      <c r="AI1088" s="48"/>
      <c r="AJ1088" s="47"/>
      <c r="AK1088" s="47"/>
      <c r="AL1088" s="47"/>
      <c r="AM1088" s="47"/>
      <c r="AN1088" s="47"/>
      <c r="AO1088" s="47"/>
      <c r="AP1088" s="47"/>
      <c r="AQ1088" s="47"/>
      <c r="AR1088" s="47"/>
      <c r="AS1088" s="47"/>
      <c r="AT1088" s="47"/>
      <c r="AU1088" s="47"/>
      <c r="AV1088" s="47"/>
      <c r="AW1088" s="47"/>
      <c r="AX1088" s="47"/>
      <c r="AY1088" s="47"/>
      <c r="AZ1088" s="47"/>
      <c r="BA1088" s="47"/>
      <c r="BB1088" s="47"/>
      <c r="BC1088" s="47"/>
      <c r="BD1088" s="47"/>
      <c r="BE1088" s="47"/>
      <c r="BF1088" s="47"/>
      <c r="BG1088" s="47"/>
      <c r="BH1088" s="47"/>
      <c r="BI1088" s="47"/>
      <c r="BJ1088" s="47"/>
      <c r="BK1088" s="47"/>
      <c r="BL1088" s="47"/>
      <c r="BM1088" s="47"/>
      <c r="BN1088" s="47"/>
      <c r="BO1088" s="47"/>
      <c r="BP1088" s="47"/>
      <c r="BQ1088" s="47"/>
      <c r="BR1088" s="47"/>
      <c r="BS1088" s="47"/>
      <c r="BT1088" s="47"/>
      <c r="BU1088" s="47"/>
      <c r="BV1088" s="47"/>
      <c r="BW1088" s="47"/>
      <c r="BX1088" s="47"/>
      <c r="BY1088" s="47"/>
      <c r="BZ1088" s="47"/>
      <c r="CA1088" s="47"/>
      <c r="CB1088" s="47"/>
    </row>
    <row r="1089" spans="2:80" ht="18.75">
      <c r="B1089" s="44"/>
      <c r="C1089" s="44"/>
      <c r="D1089" s="45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6"/>
      <c r="S1089" s="46"/>
      <c r="T1089" s="46"/>
      <c r="U1089" s="46"/>
      <c r="V1089" s="46"/>
      <c r="W1089" s="47"/>
      <c r="X1089" s="47"/>
      <c r="Y1089" s="47"/>
      <c r="Z1089" s="47"/>
      <c r="AA1089" s="47"/>
      <c r="AB1089" s="47"/>
      <c r="AC1089" s="47"/>
      <c r="AD1089" s="47"/>
      <c r="AE1089" s="47"/>
      <c r="AF1089" s="47"/>
      <c r="AG1089" s="47"/>
      <c r="AH1089" s="48"/>
      <c r="AI1089" s="48"/>
      <c r="AJ1089" s="47"/>
      <c r="AK1089" s="47"/>
      <c r="AL1089" s="47"/>
      <c r="AM1089" s="47"/>
      <c r="AN1089" s="47"/>
      <c r="AO1089" s="47"/>
      <c r="AP1089" s="47"/>
      <c r="AQ1089" s="47"/>
      <c r="AR1089" s="47"/>
      <c r="AS1089" s="47"/>
      <c r="AT1089" s="47"/>
      <c r="AU1089" s="47"/>
      <c r="AV1089" s="47"/>
      <c r="AW1089" s="47"/>
      <c r="AX1089" s="47"/>
      <c r="AY1089" s="47"/>
      <c r="AZ1089" s="47"/>
      <c r="BA1089" s="47"/>
      <c r="BB1089" s="47"/>
      <c r="BC1089" s="47"/>
      <c r="BD1089" s="47"/>
      <c r="BE1089" s="47"/>
      <c r="BF1089" s="47"/>
      <c r="BG1089" s="47"/>
      <c r="BH1089" s="47"/>
      <c r="BI1089" s="47"/>
      <c r="BJ1089" s="47"/>
      <c r="BK1089" s="47"/>
      <c r="BL1089" s="47"/>
      <c r="BM1089" s="47"/>
      <c r="BN1089" s="47"/>
      <c r="BO1089" s="47"/>
      <c r="BP1089" s="47"/>
      <c r="BQ1089" s="47"/>
      <c r="BR1089" s="47"/>
      <c r="BS1089" s="47"/>
      <c r="BT1089" s="47"/>
      <c r="BU1089" s="47"/>
      <c r="BV1089" s="47"/>
      <c r="BW1089" s="47"/>
      <c r="BX1089" s="47"/>
      <c r="BY1089" s="47"/>
      <c r="BZ1089" s="47"/>
      <c r="CA1089" s="47"/>
      <c r="CB1089" s="47"/>
    </row>
    <row r="1090" spans="2:80" ht="18.75">
      <c r="B1090" s="44"/>
      <c r="C1090" s="44"/>
      <c r="D1090" s="45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6"/>
      <c r="S1090" s="46"/>
      <c r="T1090" s="46"/>
      <c r="U1090" s="46"/>
      <c r="V1090" s="46"/>
      <c r="W1090" s="47"/>
      <c r="X1090" s="47"/>
      <c r="Y1090" s="47"/>
      <c r="Z1090" s="47"/>
      <c r="AA1090" s="47"/>
      <c r="AB1090" s="47"/>
      <c r="AC1090" s="47"/>
      <c r="AD1090" s="47"/>
      <c r="AE1090" s="47"/>
      <c r="AF1090" s="47"/>
      <c r="AG1090" s="47"/>
      <c r="AH1090" s="48"/>
      <c r="AI1090" s="48"/>
      <c r="AJ1090" s="47"/>
      <c r="AK1090" s="47"/>
      <c r="AL1090" s="47"/>
      <c r="AM1090" s="47"/>
      <c r="AN1090" s="47"/>
      <c r="AO1090" s="47"/>
      <c r="AP1090" s="47"/>
      <c r="AQ1090" s="47"/>
      <c r="AR1090" s="47"/>
      <c r="AS1090" s="47"/>
      <c r="AT1090" s="47"/>
      <c r="AU1090" s="47"/>
      <c r="AV1090" s="47"/>
      <c r="AW1090" s="47"/>
      <c r="AX1090" s="47"/>
      <c r="AY1090" s="47"/>
      <c r="AZ1090" s="47"/>
      <c r="BA1090" s="47"/>
      <c r="BB1090" s="47"/>
      <c r="BC1090" s="47"/>
      <c r="BD1090" s="47"/>
      <c r="BE1090" s="47"/>
      <c r="BF1090" s="47"/>
      <c r="BG1090" s="47"/>
      <c r="BH1090" s="47"/>
      <c r="BI1090" s="47"/>
      <c r="BJ1090" s="47"/>
      <c r="BK1090" s="47"/>
      <c r="BL1090" s="47"/>
      <c r="BM1090" s="47"/>
      <c r="BN1090" s="47"/>
      <c r="BO1090" s="47"/>
      <c r="BP1090" s="47"/>
      <c r="BQ1090" s="47"/>
      <c r="BR1090" s="47"/>
      <c r="BS1090" s="47"/>
      <c r="BT1090" s="47"/>
      <c r="BU1090" s="47"/>
      <c r="BV1090" s="47"/>
      <c r="BW1090" s="47"/>
      <c r="BX1090" s="47"/>
      <c r="BY1090" s="47"/>
      <c r="BZ1090" s="47"/>
      <c r="CA1090" s="47"/>
      <c r="CB1090" s="47"/>
    </row>
    <row r="1091" spans="2:80" ht="18.75">
      <c r="B1091" s="44"/>
      <c r="C1091" s="44"/>
      <c r="D1091" s="45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6"/>
      <c r="S1091" s="46"/>
      <c r="T1091" s="46"/>
      <c r="U1091" s="46"/>
      <c r="V1091" s="46"/>
      <c r="W1091" s="47"/>
      <c r="X1091" s="47"/>
      <c r="Y1091" s="47"/>
      <c r="Z1091" s="47"/>
      <c r="AA1091" s="47"/>
      <c r="AB1091" s="47"/>
      <c r="AC1091" s="47"/>
      <c r="AD1091" s="47"/>
      <c r="AE1091" s="47"/>
      <c r="AF1091" s="47"/>
      <c r="AG1091" s="47"/>
      <c r="AH1091" s="48"/>
      <c r="AI1091" s="48"/>
      <c r="AJ1091" s="47"/>
      <c r="AK1091" s="47"/>
      <c r="AL1091" s="47"/>
      <c r="AM1091" s="47"/>
      <c r="AN1091" s="47"/>
      <c r="AO1091" s="47"/>
      <c r="AP1091" s="47"/>
      <c r="AQ1091" s="47"/>
      <c r="AR1091" s="47"/>
      <c r="AS1091" s="47"/>
      <c r="AT1091" s="47"/>
      <c r="AU1091" s="47"/>
      <c r="AV1091" s="47"/>
      <c r="AW1091" s="47"/>
      <c r="AX1091" s="47"/>
      <c r="AY1091" s="47"/>
      <c r="AZ1091" s="47"/>
      <c r="BA1091" s="47"/>
      <c r="BB1091" s="47"/>
      <c r="BC1091" s="47"/>
      <c r="BD1091" s="47"/>
      <c r="BE1091" s="47"/>
      <c r="BF1091" s="47"/>
      <c r="BG1091" s="47"/>
      <c r="BH1091" s="47"/>
      <c r="BI1091" s="47"/>
      <c r="BJ1091" s="47"/>
      <c r="BK1091" s="47"/>
      <c r="BL1091" s="47"/>
      <c r="BM1091" s="47"/>
      <c r="BN1091" s="47"/>
      <c r="BO1091" s="47"/>
      <c r="BP1091" s="47"/>
      <c r="BQ1091" s="47"/>
      <c r="BR1091" s="47"/>
      <c r="BS1091" s="47"/>
      <c r="BT1091" s="47"/>
      <c r="BU1091" s="47"/>
      <c r="BV1091" s="47"/>
      <c r="BW1091" s="47"/>
      <c r="BX1091" s="47"/>
      <c r="BY1091" s="47"/>
      <c r="BZ1091" s="47"/>
      <c r="CA1091" s="47"/>
      <c r="CB1091" s="47"/>
    </row>
    <row r="1092" spans="2:80" ht="18.75">
      <c r="B1092" s="44"/>
      <c r="C1092" s="44"/>
      <c r="D1092" s="45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6"/>
      <c r="S1092" s="46"/>
      <c r="T1092" s="46"/>
      <c r="U1092" s="46"/>
      <c r="V1092" s="46"/>
      <c r="W1092" s="47"/>
      <c r="X1092" s="47"/>
      <c r="Y1092" s="47"/>
      <c r="Z1092" s="47"/>
      <c r="AA1092" s="47"/>
      <c r="AB1092" s="47"/>
      <c r="AC1092" s="47"/>
      <c r="AD1092" s="47"/>
      <c r="AE1092" s="47"/>
      <c r="AF1092" s="47"/>
      <c r="AG1092" s="47"/>
      <c r="AH1092" s="48"/>
      <c r="AI1092" s="48"/>
      <c r="AJ1092" s="47"/>
      <c r="AK1092" s="47"/>
      <c r="AL1092" s="47"/>
      <c r="AM1092" s="47"/>
      <c r="AN1092" s="47"/>
      <c r="AO1092" s="47"/>
      <c r="AP1092" s="47"/>
      <c r="AQ1092" s="47"/>
      <c r="AR1092" s="47"/>
      <c r="AS1092" s="47"/>
      <c r="AT1092" s="47"/>
      <c r="AU1092" s="47"/>
      <c r="AV1092" s="47"/>
      <c r="AW1092" s="47"/>
      <c r="AX1092" s="47"/>
      <c r="AY1092" s="47"/>
      <c r="AZ1092" s="47"/>
      <c r="BA1092" s="47"/>
      <c r="BB1092" s="47"/>
      <c r="BC1092" s="47"/>
      <c r="BD1092" s="47"/>
      <c r="BE1092" s="47"/>
      <c r="BF1092" s="47"/>
      <c r="BG1092" s="47"/>
      <c r="BH1092" s="47"/>
      <c r="BI1092" s="47"/>
      <c r="BJ1092" s="47"/>
      <c r="BK1092" s="47"/>
      <c r="BL1092" s="47"/>
      <c r="BM1092" s="47"/>
      <c r="BN1092" s="47"/>
      <c r="BO1092" s="47"/>
      <c r="BP1092" s="47"/>
      <c r="BQ1092" s="47"/>
      <c r="BR1092" s="47"/>
      <c r="BS1092" s="47"/>
      <c r="BT1092" s="47"/>
      <c r="BU1092" s="47"/>
      <c r="BV1092" s="47"/>
      <c r="BW1092" s="47"/>
      <c r="BX1092" s="47"/>
      <c r="BY1092" s="47"/>
      <c r="BZ1092" s="47"/>
      <c r="CA1092" s="47"/>
      <c r="CB1092" s="47"/>
    </row>
    <row r="1093" spans="2:80" ht="18.75">
      <c r="B1093" s="44"/>
      <c r="C1093" s="44"/>
      <c r="D1093" s="45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6"/>
      <c r="S1093" s="46"/>
      <c r="T1093" s="46"/>
      <c r="U1093" s="46"/>
      <c r="V1093" s="46"/>
      <c r="W1093" s="47"/>
      <c r="X1093" s="47"/>
      <c r="Y1093" s="47"/>
      <c r="Z1093" s="47"/>
      <c r="AA1093" s="47"/>
      <c r="AB1093" s="47"/>
      <c r="AC1093" s="47"/>
      <c r="AD1093" s="47"/>
      <c r="AE1093" s="47"/>
      <c r="AF1093" s="47"/>
      <c r="AG1093" s="47"/>
      <c r="AH1093" s="48"/>
      <c r="AI1093" s="48"/>
      <c r="AJ1093" s="47"/>
      <c r="AK1093" s="47"/>
      <c r="AL1093" s="47"/>
      <c r="AM1093" s="47"/>
      <c r="AN1093" s="47"/>
      <c r="AO1093" s="47"/>
      <c r="AP1093" s="47"/>
      <c r="AQ1093" s="47"/>
      <c r="AR1093" s="47"/>
      <c r="AS1093" s="47"/>
      <c r="AT1093" s="47"/>
      <c r="AU1093" s="47"/>
      <c r="AV1093" s="47"/>
      <c r="AW1093" s="47"/>
      <c r="AX1093" s="47"/>
      <c r="AY1093" s="47"/>
      <c r="AZ1093" s="47"/>
      <c r="BA1093" s="47"/>
      <c r="BB1093" s="47"/>
      <c r="BC1093" s="47"/>
      <c r="BD1093" s="47"/>
      <c r="BE1093" s="47"/>
      <c r="BF1093" s="47"/>
      <c r="BG1093" s="47"/>
      <c r="BH1093" s="47"/>
      <c r="BI1093" s="47"/>
      <c r="BJ1093" s="47"/>
      <c r="BK1093" s="47"/>
      <c r="BL1093" s="47"/>
      <c r="BM1093" s="47"/>
      <c r="BN1093" s="47"/>
      <c r="BO1093" s="47"/>
      <c r="BP1093" s="47"/>
      <c r="BQ1093" s="47"/>
      <c r="BR1093" s="47"/>
      <c r="BS1093" s="47"/>
      <c r="BT1093" s="47"/>
      <c r="BU1093" s="47"/>
      <c r="BV1093" s="47"/>
      <c r="BW1093" s="47"/>
      <c r="BX1093" s="47"/>
      <c r="BY1093" s="47"/>
      <c r="BZ1093" s="47"/>
      <c r="CA1093" s="47"/>
      <c r="CB1093" s="47"/>
    </row>
    <row r="1094" spans="2:80" ht="18.75">
      <c r="B1094" s="44"/>
      <c r="C1094" s="44"/>
      <c r="D1094" s="45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6"/>
      <c r="S1094" s="46"/>
      <c r="T1094" s="46"/>
      <c r="U1094" s="46"/>
      <c r="V1094" s="46"/>
      <c r="W1094" s="47"/>
      <c r="X1094" s="47"/>
      <c r="Y1094" s="47"/>
      <c r="Z1094" s="47"/>
      <c r="AA1094" s="47"/>
      <c r="AB1094" s="47"/>
      <c r="AC1094" s="47"/>
      <c r="AD1094" s="47"/>
      <c r="AE1094" s="47"/>
      <c r="AF1094" s="47"/>
      <c r="AG1094" s="47"/>
      <c r="AH1094" s="48"/>
      <c r="AI1094" s="48"/>
      <c r="AJ1094" s="47"/>
      <c r="AK1094" s="47"/>
      <c r="AL1094" s="47"/>
      <c r="AM1094" s="47"/>
      <c r="AN1094" s="47"/>
      <c r="AO1094" s="47"/>
      <c r="AP1094" s="47"/>
      <c r="AQ1094" s="47"/>
      <c r="AR1094" s="47"/>
      <c r="AS1094" s="47"/>
      <c r="AT1094" s="47"/>
      <c r="AU1094" s="47"/>
      <c r="AV1094" s="47"/>
      <c r="AW1094" s="47"/>
      <c r="AX1094" s="47"/>
      <c r="AY1094" s="47"/>
      <c r="AZ1094" s="47"/>
      <c r="BA1094" s="47"/>
      <c r="BB1094" s="47"/>
      <c r="BC1094" s="47"/>
      <c r="BD1094" s="47"/>
      <c r="BE1094" s="47"/>
      <c r="BF1094" s="47"/>
      <c r="BG1094" s="47"/>
      <c r="BH1094" s="47"/>
      <c r="BI1094" s="47"/>
      <c r="BJ1094" s="47"/>
      <c r="BK1094" s="47"/>
      <c r="BL1094" s="47"/>
      <c r="BM1094" s="47"/>
      <c r="BN1094" s="47"/>
      <c r="BO1094" s="47"/>
      <c r="BP1094" s="47"/>
      <c r="BQ1094" s="47"/>
      <c r="BR1094" s="47"/>
      <c r="BS1094" s="47"/>
      <c r="BT1094" s="47"/>
      <c r="BU1094" s="47"/>
      <c r="BV1094" s="47"/>
      <c r="BW1094" s="47"/>
      <c r="BX1094" s="47"/>
      <c r="BY1094" s="47"/>
      <c r="BZ1094" s="47"/>
      <c r="CA1094" s="47"/>
      <c r="CB1094" s="47"/>
    </row>
    <row r="1095" spans="2:80" ht="18.75">
      <c r="B1095" s="44"/>
      <c r="C1095" s="44"/>
      <c r="D1095" s="45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6"/>
      <c r="S1095" s="46"/>
      <c r="T1095" s="46"/>
      <c r="U1095" s="46"/>
      <c r="V1095" s="46"/>
      <c r="W1095" s="47"/>
      <c r="X1095" s="47"/>
      <c r="Y1095" s="47"/>
      <c r="Z1095" s="47"/>
      <c r="AA1095" s="47"/>
      <c r="AB1095" s="47"/>
      <c r="AC1095" s="47"/>
      <c r="AD1095" s="47"/>
      <c r="AE1095" s="47"/>
      <c r="AF1095" s="47"/>
      <c r="AG1095" s="47"/>
      <c r="AH1095" s="48"/>
      <c r="AI1095" s="48"/>
      <c r="AJ1095" s="47"/>
      <c r="AK1095" s="47"/>
      <c r="AL1095" s="47"/>
      <c r="AM1095" s="47"/>
      <c r="AN1095" s="47"/>
      <c r="AO1095" s="47"/>
      <c r="AP1095" s="47"/>
      <c r="AQ1095" s="47"/>
      <c r="AR1095" s="47"/>
      <c r="AS1095" s="47"/>
      <c r="AT1095" s="47"/>
      <c r="AU1095" s="47"/>
      <c r="AV1095" s="47"/>
      <c r="AW1095" s="47"/>
      <c r="AX1095" s="47"/>
      <c r="AY1095" s="47"/>
      <c r="AZ1095" s="47"/>
      <c r="BA1095" s="47"/>
      <c r="BB1095" s="47"/>
      <c r="BC1095" s="47"/>
      <c r="BD1095" s="47"/>
      <c r="BE1095" s="47"/>
      <c r="BF1095" s="47"/>
      <c r="BG1095" s="47"/>
      <c r="BH1095" s="47"/>
      <c r="BI1095" s="47"/>
      <c r="BJ1095" s="47"/>
      <c r="BK1095" s="47"/>
      <c r="BL1095" s="47"/>
      <c r="BM1095" s="47"/>
      <c r="BN1095" s="47"/>
      <c r="BO1095" s="47"/>
      <c r="BP1095" s="47"/>
      <c r="BQ1095" s="47"/>
      <c r="BR1095" s="47"/>
      <c r="BS1095" s="47"/>
      <c r="BT1095" s="47"/>
      <c r="BU1095" s="47"/>
      <c r="BV1095" s="47"/>
      <c r="BW1095" s="47"/>
      <c r="BX1095" s="47"/>
      <c r="BY1095" s="47"/>
      <c r="BZ1095" s="47"/>
      <c r="CA1095" s="47"/>
      <c r="CB1095" s="47"/>
    </row>
    <row r="1096" spans="2:80" ht="18.75">
      <c r="B1096" s="44"/>
      <c r="C1096" s="44"/>
      <c r="D1096" s="45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6"/>
      <c r="S1096" s="46"/>
      <c r="T1096" s="46"/>
      <c r="U1096" s="46"/>
      <c r="V1096" s="46"/>
      <c r="W1096" s="47"/>
      <c r="X1096" s="47"/>
      <c r="Y1096" s="47"/>
      <c r="Z1096" s="47"/>
      <c r="AA1096" s="47"/>
      <c r="AB1096" s="47"/>
      <c r="AC1096" s="47"/>
      <c r="AD1096" s="47"/>
      <c r="AE1096" s="47"/>
      <c r="AF1096" s="47"/>
      <c r="AG1096" s="47"/>
      <c r="AH1096" s="48"/>
      <c r="AI1096" s="48"/>
      <c r="AJ1096" s="47"/>
      <c r="AK1096" s="47"/>
      <c r="AL1096" s="47"/>
      <c r="AM1096" s="47"/>
      <c r="AN1096" s="47"/>
      <c r="AO1096" s="47"/>
      <c r="AP1096" s="47"/>
      <c r="AQ1096" s="47"/>
      <c r="AR1096" s="47"/>
      <c r="AS1096" s="47"/>
      <c r="AT1096" s="47"/>
      <c r="AU1096" s="47"/>
      <c r="AV1096" s="47"/>
      <c r="AW1096" s="47"/>
      <c r="AX1096" s="47"/>
      <c r="AY1096" s="47"/>
      <c r="AZ1096" s="47"/>
      <c r="BA1096" s="47"/>
      <c r="BB1096" s="47"/>
      <c r="BC1096" s="47"/>
      <c r="BD1096" s="47"/>
      <c r="BE1096" s="47"/>
      <c r="BF1096" s="47"/>
      <c r="BG1096" s="47"/>
      <c r="BH1096" s="47"/>
      <c r="BI1096" s="47"/>
      <c r="BJ1096" s="47"/>
      <c r="BK1096" s="47"/>
      <c r="BL1096" s="47"/>
      <c r="BM1096" s="47"/>
      <c r="BN1096" s="47"/>
      <c r="BO1096" s="47"/>
      <c r="BP1096" s="47"/>
      <c r="BQ1096" s="47"/>
      <c r="BR1096" s="47"/>
      <c r="BS1096" s="47"/>
      <c r="BT1096" s="47"/>
      <c r="BU1096" s="47"/>
      <c r="BV1096" s="47"/>
      <c r="BW1096" s="47"/>
      <c r="BX1096" s="47"/>
      <c r="BY1096" s="47"/>
      <c r="BZ1096" s="47"/>
      <c r="CA1096" s="47"/>
      <c r="CB1096" s="47"/>
    </row>
    <row r="1097" spans="2:80" ht="18.75">
      <c r="B1097" s="44"/>
      <c r="C1097" s="44"/>
      <c r="D1097" s="45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6"/>
      <c r="S1097" s="46"/>
      <c r="T1097" s="46"/>
      <c r="U1097" s="46"/>
      <c r="V1097" s="46"/>
      <c r="W1097" s="47"/>
      <c r="X1097" s="47"/>
      <c r="Y1097" s="47"/>
      <c r="Z1097" s="47"/>
      <c r="AA1097" s="47"/>
      <c r="AB1097" s="47"/>
      <c r="AC1097" s="47"/>
      <c r="AD1097" s="47"/>
      <c r="AE1097" s="47"/>
      <c r="AF1097" s="47"/>
      <c r="AG1097" s="47"/>
      <c r="AH1097" s="48"/>
      <c r="AI1097" s="48"/>
      <c r="AJ1097" s="47"/>
      <c r="AK1097" s="47"/>
      <c r="AL1097" s="47"/>
      <c r="AM1097" s="47"/>
      <c r="AN1097" s="47"/>
      <c r="AO1097" s="47"/>
      <c r="AP1097" s="47"/>
      <c r="AQ1097" s="47"/>
      <c r="AR1097" s="47"/>
      <c r="AS1097" s="47"/>
      <c r="AT1097" s="47"/>
      <c r="AU1097" s="47"/>
      <c r="AV1097" s="47"/>
      <c r="AW1097" s="47"/>
      <c r="AX1097" s="47"/>
      <c r="AY1097" s="47"/>
      <c r="AZ1097" s="47"/>
      <c r="BA1097" s="47"/>
      <c r="BB1097" s="47"/>
      <c r="BC1097" s="47"/>
      <c r="BD1097" s="47"/>
      <c r="BE1097" s="47"/>
      <c r="BF1097" s="47"/>
      <c r="BG1097" s="47"/>
      <c r="BH1097" s="47"/>
      <c r="BI1097" s="47"/>
      <c r="BJ1097" s="47"/>
      <c r="BK1097" s="47"/>
      <c r="BL1097" s="47"/>
      <c r="BM1097" s="47"/>
      <c r="BN1097" s="47"/>
      <c r="BO1097" s="47"/>
      <c r="BP1097" s="47"/>
      <c r="BQ1097" s="47"/>
      <c r="BR1097" s="47"/>
      <c r="BS1097" s="47"/>
      <c r="BT1097" s="47"/>
      <c r="BU1097" s="47"/>
      <c r="BV1097" s="47"/>
      <c r="BW1097" s="47"/>
      <c r="BX1097" s="47"/>
      <c r="BY1097" s="47"/>
      <c r="BZ1097" s="47"/>
      <c r="CA1097" s="47"/>
      <c r="CB1097" s="47"/>
    </row>
    <row r="1098" spans="2:80" ht="18.75">
      <c r="B1098" s="44"/>
      <c r="C1098" s="44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6"/>
      <c r="S1098" s="46"/>
      <c r="T1098" s="46"/>
      <c r="U1098" s="46"/>
      <c r="V1098" s="46"/>
      <c r="W1098" s="47"/>
      <c r="X1098" s="47"/>
      <c r="Y1098" s="47"/>
      <c r="Z1098" s="47"/>
      <c r="AA1098" s="47"/>
      <c r="AB1098" s="47"/>
      <c r="AC1098" s="47"/>
      <c r="AD1098" s="47"/>
      <c r="AE1098" s="47"/>
      <c r="AF1098" s="47"/>
      <c r="AG1098" s="47"/>
      <c r="AH1098" s="48"/>
      <c r="AI1098" s="48"/>
      <c r="AJ1098" s="47"/>
      <c r="AK1098" s="47"/>
      <c r="AL1098" s="47"/>
      <c r="AM1098" s="47"/>
      <c r="AN1098" s="47"/>
      <c r="AO1098" s="47"/>
      <c r="AP1098" s="47"/>
      <c r="AQ1098" s="47"/>
      <c r="AR1098" s="47"/>
      <c r="AS1098" s="47"/>
      <c r="AT1098" s="47"/>
      <c r="AU1098" s="47"/>
      <c r="AV1098" s="47"/>
      <c r="AW1098" s="47"/>
      <c r="AX1098" s="47"/>
      <c r="AY1098" s="47"/>
      <c r="AZ1098" s="47"/>
      <c r="BA1098" s="47"/>
      <c r="BB1098" s="47"/>
      <c r="BC1098" s="47"/>
      <c r="BD1098" s="47"/>
      <c r="BE1098" s="47"/>
      <c r="BF1098" s="47"/>
      <c r="BG1098" s="47"/>
      <c r="BH1098" s="47"/>
      <c r="BI1098" s="47"/>
      <c r="BJ1098" s="47"/>
      <c r="BK1098" s="47"/>
      <c r="BL1098" s="47"/>
      <c r="BM1098" s="47"/>
      <c r="BN1098" s="47"/>
      <c r="BO1098" s="47"/>
      <c r="BP1098" s="47"/>
      <c r="BQ1098" s="47"/>
      <c r="BR1098" s="47"/>
      <c r="BS1098" s="47"/>
      <c r="BT1098" s="47"/>
      <c r="BU1098" s="47"/>
      <c r="BV1098" s="47"/>
      <c r="BW1098" s="47"/>
      <c r="BX1098" s="47"/>
      <c r="BY1098" s="47"/>
      <c r="BZ1098" s="47"/>
      <c r="CA1098" s="47"/>
      <c r="CB1098" s="47"/>
    </row>
    <row r="1099" spans="2:80" ht="18.75">
      <c r="B1099" s="44"/>
      <c r="C1099" s="44"/>
      <c r="D1099" s="45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6"/>
      <c r="S1099" s="46"/>
      <c r="T1099" s="46"/>
      <c r="U1099" s="46"/>
      <c r="V1099" s="46"/>
      <c r="W1099" s="47"/>
      <c r="X1099" s="47"/>
      <c r="Y1099" s="47"/>
      <c r="Z1099" s="47"/>
      <c r="AA1099" s="47"/>
      <c r="AB1099" s="47"/>
      <c r="AC1099" s="47"/>
      <c r="AD1099" s="47"/>
      <c r="AE1099" s="47"/>
      <c r="AF1099" s="47"/>
      <c r="AG1099" s="47"/>
      <c r="AH1099" s="48"/>
      <c r="AI1099" s="48"/>
      <c r="AJ1099" s="47"/>
      <c r="AK1099" s="47"/>
      <c r="AL1099" s="47"/>
      <c r="AM1099" s="47"/>
      <c r="AN1099" s="47"/>
      <c r="AO1099" s="47"/>
      <c r="AP1099" s="47"/>
      <c r="AQ1099" s="47"/>
      <c r="AR1099" s="47"/>
      <c r="AS1099" s="47"/>
      <c r="AT1099" s="47"/>
      <c r="AU1099" s="47"/>
      <c r="AV1099" s="47"/>
      <c r="AW1099" s="47"/>
      <c r="AX1099" s="47"/>
      <c r="AY1099" s="47"/>
      <c r="AZ1099" s="47"/>
      <c r="BA1099" s="47"/>
      <c r="BB1099" s="47"/>
      <c r="BC1099" s="47"/>
      <c r="BD1099" s="47"/>
      <c r="BE1099" s="47"/>
      <c r="BF1099" s="47"/>
      <c r="BG1099" s="47"/>
      <c r="BH1099" s="47"/>
      <c r="BI1099" s="47"/>
      <c r="BJ1099" s="47"/>
      <c r="BK1099" s="47"/>
      <c r="BL1099" s="47"/>
      <c r="BM1099" s="47"/>
      <c r="BN1099" s="47"/>
      <c r="BO1099" s="47"/>
      <c r="BP1099" s="47"/>
      <c r="BQ1099" s="47"/>
      <c r="BR1099" s="47"/>
      <c r="BS1099" s="47"/>
      <c r="BT1099" s="47"/>
      <c r="BU1099" s="47"/>
      <c r="BV1099" s="47"/>
      <c r="BW1099" s="47"/>
      <c r="BX1099" s="47"/>
      <c r="BY1099" s="47"/>
      <c r="BZ1099" s="47"/>
      <c r="CA1099" s="47"/>
      <c r="CB1099" s="47"/>
    </row>
    <row r="1100" spans="2:80" ht="18.75">
      <c r="B1100" s="44"/>
      <c r="C1100" s="44"/>
      <c r="D1100" s="45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6"/>
      <c r="S1100" s="46"/>
      <c r="T1100" s="46"/>
      <c r="U1100" s="46"/>
      <c r="V1100" s="46"/>
      <c r="W1100" s="47"/>
      <c r="X1100" s="47"/>
      <c r="Y1100" s="47"/>
      <c r="Z1100" s="47"/>
      <c r="AA1100" s="47"/>
      <c r="AB1100" s="47"/>
      <c r="AC1100" s="47"/>
      <c r="AD1100" s="47"/>
      <c r="AE1100" s="47"/>
      <c r="AF1100" s="47"/>
      <c r="AG1100" s="47"/>
      <c r="AH1100" s="48"/>
      <c r="AI1100" s="48"/>
      <c r="AJ1100" s="47"/>
      <c r="AK1100" s="47"/>
      <c r="AL1100" s="47"/>
      <c r="AM1100" s="47"/>
      <c r="AN1100" s="47"/>
      <c r="AO1100" s="47"/>
      <c r="AP1100" s="47"/>
      <c r="AQ1100" s="47"/>
      <c r="AR1100" s="47"/>
      <c r="AS1100" s="47"/>
      <c r="AT1100" s="47"/>
      <c r="AU1100" s="47"/>
      <c r="AV1100" s="47"/>
      <c r="AW1100" s="47"/>
      <c r="AX1100" s="47"/>
      <c r="AY1100" s="47"/>
      <c r="AZ1100" s="47"/>
      <c r="BA1100" s="47"/>
      <c r="BB1100" s="47"/>
      <c r="BC1100" s="47"/>
      <c r="BD1100" s="47"/>
      <c r="BE1100" s="47"/>
      <c r="BF1100" s="47"/>
      <c r="BG1100" s="47"/>
      <c r="BH1100" s="47"/>
      <c r="BI1100" s="47"/>
      <c r="BJ1100" s="47"/>
      <c r="BK1100" s="47"/>
      <c r="BL1100" s="47"/>
      <c r="BM1100" s="47"/>
      <c r="BN1100" s="47"/>
      <c r="BO1100" s="47"/>
      <c r="BP1100" s="47"/>
      <c r="BQ1100" s="47"/>
      <c r="BR1100" s="47"/>
      <c r="BS1100" s="47"/>
      <c r="BT1100" s="47"/>
      <c r="BU1100" s="47"/>
      <c r="BV1100" s="47"/>
      <c r="BW1100" s="47"/>
      <c r="BX1100" s="47"/>
      <c r="BY1100" s="47"/>
      <c r="BZ1100" s="47"/>
      <c r="CA1100" s="47"/>
      <c r="CB1100" s="47"/>
    </row>
    <row r="1101" spans="2:80" ht="18.75">
      <c r="B1101" s="44"/>
      <c r="C1101" s="44"/>
      <c r="D1101" s="45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6"/>
      <c r="S1101" s="46"/>
      <c r="T1101" s="46"/>
      <c r="U1101" s="46"/>
      <c r="V1101" s="46"/>
      <c r="W1101" s="47"/>
      <c r="X1101" s="47"/>
      <c r="Y1101" s="47"/>
      <c r="Z1101" s="47"/>
      <c r="AA1101" s="47"/>
      <c r="AB1101" s="47"/>
      <c r="AC1101" s="47"/>
      <c r="AD1101" s="47"/>
      <c r="AE1101" s="47"/>
      <c r="AF1101" s="47"/>
      <c r="AG1101" s="47"/>
      <c r="AH1101" s="48"/>
      <c r="AI1101" s="48"/>
      <c r="AJ1101" s="47"/>
      <c r="AK1101" s="47"/>
      <c r="AL1101" s="47"/>
      <c r="AM1101" s="47"/>
      <c r="AN1101" s="47"/>
      <c r="AO1101" s="47"/>
      <c r="AP1101" s="47"/>
      <c r="AQ1101" s="47"/>
      <c r="AR1101" s="47"/>
      <c r="AS1101" s="47"/>
      <c r="AT1101" s="47"/>
      <c r="AU1101" s="47"/>
      <c r="AV1101" s="47"/>
      <c r="AW1101" s="47"/>
      <c r="AX1101" s="47"/>
      <c r="AY1101" s="47"/>
      <c r="AZ1101" s="47"/>
      <c r="BA1101" s="47"/>
      <c r="BB1101" s="47"/>
      <c r="BC1101" s="47"/>
      <c r="BD1101" s="47"/>
      <c r="BE1101" s="47"/>
      <c r="BF1101" s="47"/>
      <c r="BG1101" s="47"/>
      <c r="BH1101" s="47"/>
      <c r="BI1101" s="47"/>
      <c r="BJ1101" s="47"/>
      <c r="BK1101" s="47"/>
      <c r="BL1101" s="47"/>
      <c r="BM1101" s="47"/>
      <c r="BN1101" s="47"/>
      <c r="BO1101" s="47"/>
      <c r="BP1101" s="47"/>
      <c r="BQ1101" s="47"/>
      <c r="BR1101" s="47"/>
      <c r="BS1101" s="47"/>
      <c r="BT1101" s="47"/>
      <c r="BU1101" s="47"/>
      <c r="BV1101" s="47"/>
      <c r="BW1101" s="47"/>
      <c r="BX1101" s="47"/>
      <c r="BY1101" s="47"/>
      <c r="BZ1101" s="47"/>
      <c r="CA1101" s="47"/>
      <c r="CB1101" s="47"/>
    </row>
    <row r="1102" spans="2:80" ht="18.75">
      <c r="B1102" s="44"/>
      <c r="C1102" s="44"/>
      <c r="D1102" s="45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6"/>
      <c r="S1102" s="46"/>
      <c r="T1102" s="46"/>
      <c r="U1102" s="46"/>
      <c r="V1102" s="46"/>
      <c r="W1102" s="47"/>
      <c r="X1102" s="47"/>
      <c r="Y1102" s="47"/>
      <c r="Z1102" s="47"/>
      <c r="AA1102" s="47"/>
      <c r="AB1102" s="47"/>
      <c r="AC1102" s="47"/>
      <c r="AD1102" s="47"/>
      <c r="AE1102" s="47"/>
      <c r="AF1102" s="47"/>
      <c r="AG1102" s="47"/>
      <c r="AH1102" s="48"/>
      <c r="AI1102" s="48"/>
      <c r="AJ1102" s="47"/>
      <c r="AK1102" s="47"/>
      <c r="AL1102" s="47"/>
      <c r="AM1102" s="47"/>
      <c r="AN1102" s="47"/>
      <c r="AO1102" s="47"/>
      <c r="AP1102" s="47"/>
      <c r="AQ1102" s="47"/>
      <c r="AR1102" s="47"/>
      <c r="AS1102" s="47"/>
      <c r="AT1102" s="47"/>
      <c r="AU1102" s="47"/>
      <c r="AV1102" s="47"/>
      <c r="AW1102" s="47"/>
      <c r="AX1102" s="47"/>
      <c r="AY1102" s="47"/>
      <c r="AZ1102" s="47"/>
      <c r="BA1102" s="47"/>
      <c r="BB1102" s="47"/>
      <c r="BC1102" s="47"/>
      <c r="BD1102" s="47"/>
      <c r="BE1102" s="47"/>
      <c r="BF1102" s="47"/>
      <c r="BG1102" s="47"/>
      <c r="BH1102" s="47"/>
      <c r="BI1102" s="47"/>
      <c r="BJ1102" s="47"/>
      <c r="BK1102" s="47"/>
      <c r="BL1102" s="47"/>
      <c r="BM1102" s="47"/>
      <c r="BN1102" s="47"/>
      <c r="BO1102" s="47"/>
      <c r="BP1102" s="47"/>
      <c r="BQ1102" s="47"/>
      <c r="BR1102" s="47"/>
      <c r="BS1102" s="47"/>
      <c r="BT1102" s="47"/>
      <c r="BU1102" s="47"/>
      <c r="BV1102" s="47"/>
      <c r="BW1102" s="47"/>
      <c r="BX1102" s="47"/>
      <c r="BY1102" s="47"/>
      <c r="BZ1102" s="47"/>
      <c r="CA1102" s="47"/>
      <c r="CB1102" s="47"/>
    </row>
    <row r="1103" spans="2:80" ht="18.75">
      <c r="B1103" s="44"/>
      <c r="C1103" s="44"/>
      <c r="D1103" s="4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6"/>
      <c r="S1103" s="46"/>
      <c r="T1103" s="46"/>
      <c r="U1103" s="46"/>
      <c r="V1103" s="46"/>
      <c r="W1103" s="47"/>
      <c r="X1103" s="47"/>
      <c r="Y1103" s="47"/>
      <c r="Z1103" s="47"/>
      <c r="AA1103" s="47"/>
      <c r="AB1103" s="47"/>
      <c r="AC1103" s="47"/>
      <c r="AD1103" s="47"/>
      <c r="AE1103" s="47"/>
      <c r="AF1103" s="47"/>
      <c r="AG1103" s="47"/>
      <c r="AH1103" s="48"/>
      <c r="AI1103" s="48"/>
      <c r="AJ1103" s="47"/>
      <c r="AK1103" s="47"/>
      <c r="AL1103" s="47"/>
      <c r="AM1103" s="47"/>
      <c r="AN1103" s="47"/>
      <c r="AO1103" s="47"/>
      <c r="AP1103" s="47"/>
      <c r="AQ1103" s="47"/>
      <c r="AR1103" s="47"/>
      <c r="AS1103" s="47"/>
      <c r="AT1103" s="47"/>
      <c r="AU1103" s="47"/>
      <c r="AV1103" s="47"/>
      <c r="AW1103" s="47"/>
      <c r="AX1103" s="47"/>
      <c r="AY1103" s="47"/>
      <c r="AZ1103" s="47"/>
      <c r="BA1103" s="47"/>
      <c r="BB1103" s="47"/>
      <c r="BC1103" s="47"/>
      <c r="BD1103" s="47"/>
      <c r="BE1103" s="47"/>
      <c r="BF1103" s="47"/>
      <c r="BG1103" s="47"/>
      <c r="BH1103" s="47"/>
      <c r="BI1103" s="47"/>
      <c r="BJ1103" s="47"/>
      <c r="BK1103" s="47"/>
      <c r="BL1103" s="47"/>
      <c r="BM1103" s="47"/>
      <c r="BN1103" s="47"/>
      <c r="BO1103" s="47"/>
      <c r="BP1103" s="47"/>
      <c r="BQ1103" s="47"/>
      <c r="BR1103" s="47"/>
      <c r="BS1103" s="47"/>
      <c r="BT1103" s="47"/>
      <c r="BU1103" s="47"/>
      <c r="BV1103" s="47"/>
      <c r="BW1103" s="47"/>
      <c r="BX1103" s="47"/>
      <c r="BY1103" s="47"/>
      <c r="BZ1103" s="47"/>
      <c r="CA1103" s="47"/>
      <c r="CB1103" s="47"/>
    </row>
    <row r="1104" spans="2:80" ht="18.75">
      <c r="B1104" s="44"/>
      <c r="C1104" s="44"/>
      <c r="D1104" s="45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6"/>
      <c r="S1104" s="46"/>
      <c r="T1104" s="46"/>
      <c r="U1104" s="46"/>
      <c r="V1104" s="46"/>
      <c r="W1104" s="47"/>
      <c r="X1104" s="47"/>
      <c r="Y1104" s="47"/>
      <c r="Z1104" s="47"/>
      <c r="AA1104" s="47"/>
      <c r="AB1104" s="47"/>
      <c r="AC1104" s="47"/>
      <c r="AD1104" s="47"/>
      <c r="AE1104" s="47"/>
      <c r="AF1104" s="47"/>
      <c r="AG1104" s="47"/>
      <c r="AH1104" s="48"/>
      <c r="AI1104" s="48"/>
      <c r="AJ1104" s="47"/>
      <c r="AK1104" s="47"/>
      <c r="AL1104" s="47"/>
      <c r="AM1104" s="47"/>
      <c r="AN1104" s="47"/>
      <c r="AO1104" s="47"/>
      <c r="AP1104" s="47"/>
      <c r="AQ1104" s="47"/>
      <c r="AR1104" s="47"/>
      <c r="AS1104" s="47"/>
      <c r="AT1104" s="47"/>
      <c r="AU1104" s="47"/>
      <c r="AV1104" s="47"/>
      <c r="AW1104" s="47"/>
      <c r="AX1104" s="47"/>
      <c r="AY1104" s="47"/>
      <c r="AZ1104" s="47"/>
      <c r="BA1104" s="47"/>
      <c r="BB1104" s="47"/>
      <c r="BC1104" s="47"/>
      <c r="BD1104" s="47"/>
      <c r="BE1104" s="47"/>
      <c r="BF1104" s="47"/>
      <c r="BG1104" s="47"/>
      <c r="BH1104" s="47"/>
      <c r="BI1104" s="47"/>
      <c r="BJ1104" s="47"/>
      <c r="BK1104" s="47"/>
      <c r="BL1104" s="47"/>
      <c r="BM1104" s="47"/>
      <c r="BN1104" s="47"/>
      <c r="BO1104" s="47"/>
      <c r="BP1104" s="47"/>
      <c r="BQ1104" s="47"/>
      <c r="BR1104" s="47"/>
      <c r="BS1104" s="47"/>
      <c r="BT1104" s="47"/>
      <c r="BU1104" s="47"/>
      <c r="BV1104" s="47"/>
      <c r="BW1104" s="47"/>
      <c r="BX1104" s="47"/>
      <c r="BY1104" s="47"/>
      <c r="BZ1104" s="47"/>
      <c r="CA1104" s="47"/>
      <c r="CB1104" s="47"/>
    </row>
    <row r="1105" spans="2:80" ht="18.75">
      <c r="B1105" s="44"/>
      <c r="C1105" s="44"/>
      <c r="D1105" s="45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6"/>
      <c r="S1105" s="46"/>
      <c r="T1105" s="46"/>
      <c r="U1105" s="46"/>
      <c r="V1105" s="46"/>
      <c r="W1105" s="47"/>
      <c r="X1105" s="47"/>
      <c r="Y1105" s="47"/>
      <c r="Z1105" s="47"/>
      <c r="AA1105" s="47"/>
      <c r="AB1105" s="47"/>
      <c r="AC1105" s="47"/>
      <c r="AD1105" s="47"/>
      <c r="AE1105" s="47"/>
      <c r="AF1105" s="47"/>
      <c r="AG1105" s="47"/>
      <c r="AH1105" s="48"/>
      <c r="AI1105" s="48"/>
      <c r="AJ1105" s="47"/>
      <c r="AK1105" s="47"/>
      <c r="AL1105" s="47"/>
      <c r="AM1105" s="47"/>
      <c r="AN1105" s="47"/>
      <c r="AO1105" s="47"/>
      <c r="AP1105" s="47"/>
      <c r="AQ1105" s="47"/>
      <c r="AR1105" s="47"/>
      <c r="AS1105" s="47"/>
      <c r="AT1105" s="47"/>
      <c r="AU1105" s="47"/>
      <c r="AV1105" s="47"/>
      <c r="AW1105" s="47"/>
      <c r="AX1105" s="47"/>
      <c r="AY1105" s="47"/>
      <c r="AZ1105" s="47"/>
      <c r="BA1105" s="47"/>
      <c r="BB1105" s="47"/>
      <c r="BC1105" s="47"/>
      <c r="BD1105" s="47"/>
      <c r="BE1105" s="47"/>
      <c r="BF1105" s="47"/>
      <c r="BG1105" s="47"/>
      <c r="BH1105" s="47"/>
      <c r="BI1105" s="47"/>
      <c r="BJ1105" s="47"/>
      <c r="BK1105" s="47"/>
      <c r="BL1105" s="47"/>
      <c r="BM1105" s="47"/>
      <c r="BN1105" s="47"/>
      <c r="BO1105" s="47"/>
      <c r="BP1105" s="47"/>
      <c r="BQ1105" s="47"/>
      <c r="BR1105" s="47"/>
      <c r="BS1105" s="47"/>
      <c r="BT1105" s="47"/>
      <c r="BU1105" s="47"/>
      <c r="BV1105" s="47"/>
      <c r="BW1105" s="47"/>
      <c r="BX1105" s="47"/>
      <c r="BY1105" s="47"/>
      <c r="BZ1105" s="47"/>
      <c r="CA1105" s="47"/>
      <c r="CB1105" s="47"/>
    </row>
    <row r="1106" spans="2:80" ht="18.75">
      <c r="B1106" s="44"/>
      <c r="C1106" s="44"/>
      <c r="D1106" s="45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6"/>
      <c r="S1106" s="46"/>
      <c r="T1106" s="46"/>
      <c r="U1106" s="46"/>
      <c r="V1106" s="46"/>
      <c r="W1106" s="47"/>
      <c r="X1106" s="47"/>
      <c r="Y1106" s="47"/>
      <c r="Z1106" s="47"/>
      <c r="AA1106" s="47"/>
      <c r="AB1106" s="47"/>
      <c r="AC1106" s="47"/>
      <c r="AD1106" s="47"/>
      <c r="AE1106" s="47"/>
      <c r="AF1106" s="47"/>
      <c r="AG1106" s="47"/>
      <c r="AH1106" s="48"/>
      <c r="AI1106" s="48"/>
      <c r="AJ1106" s="47"/>
      <c r="AK1106" s="47"/>
      <c r="AL1106" s="47"/>
      <c r="AM1106" s="47"/>
      <c r="AN1106" s="47"/>
      <c r="AO1106" s="47"/>
      <c r="AP1106" s="47"/>
      <c r="AQ1106" s="47"/>
      <c r="AR1106" s="47"/>
      <c r="AS1106" s="47"/>
      <c r="AT1106" s="47"/>
      <c r="AU1106" s="47"/>
      <c r="AV1106" s="47"/>
      <c r="AW1106" s="47"/>
      <c r="AX1106" s="47"/>
      <c r="AY1106" s="47"/>
      <c r="AZ1106" s="47"/>
      <c r="BA1106" s="47"/>
      <c r="BB1106" s="47"/>
      <c r="BC1106" s="47"/>
      <c r="BD1106" s="47"/>
      <c r="BE1106" s="47"/>
      <c r="BF1106" s="47"/>
      <c r="BG1106" s="47"/>
      <c r="BH1106" s="47"/>
      <c r="BI1106" s="47"/>
      <c r="BJ1106" s="47"/>
      <c r="BK1106" s="47"/>
      <c r="BL1106" s="47"/>
      <c r="BM1106" s="47"/>
      <c r="BN1106" s="47"/>
      <c r="BO1106" s="47"/>
      <c r="BP1106" s="47"/>
      <c r="BQ1106" s="47"/>
      <c r="BR1106" s="47"/>
      <c r="BS1106" s="47"/>
      <c r="BT1106" s="47"/>
      <c r="BU1106" s="47"/>
      <c r="BV1106" s="47"/>
      <c r="BW1106" s="47"/>
      <c r="BX1106" s="47"/>
      <c r="BY1106" s="47"/>
      <c r="BZ1106" s="47"/>
      <c r="CA1106" s="47"/>
      <c r="CB1106" s="47"/>
    </row>
    <row r="1107" spans="2:80" ht="18.75">
      <c r="B1107" s="44"/>
      <c r="C1107" s="44"/>
      <c r="D1107" s="45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6"/>
      <c r="S1107" s="46"/>
      <c r="T1107" s="46"/>
      <c r="U1107" s="46"/>
      <c r="V1107" s="46"/>
      <c r="W1107" s="47"/>
      <c r="X1107" s="47"/>
      <c r="Y1107" s="47"/>
      <c r="Z1107" s="47"/>
      <c r="AA1107" s="47"/>
      <c r="AB1107" s="47"/>
      <c r="AC1107" s="47"/>
      <c r="AD1107" s="47"/>
      <c r="AE1107" s="47"/>
      <c r="AF1107" s="47"/>
      <c r="AG1107" s="47"/>
      <c r="AH1107" s="48"/>
      <c r="AI1107" s="48"/>
      <c r="AJ1107" s="47"/>
      <c r="AK1107" s="47"/>
      <c r="AL1107" s="47"/>
      <c r="AM1107" s="47"/>
      <c r="AN1107" s="47"/>
      <c r="AO1107" s="47"/>
      <c r="AP1107" s="47"/>
      <c r="AQ1107" s="47"/>
      <c r="AR1107" s="47"/>
      <c r="AS1107" s="47"/>
      <c r="AT1107" s="47"/>
      <c r="AU1107" s="47"/>
      <c r="AV1107" s="47"/>
      <c r="AW1107" s="47"/>
      <c r="AX1107" s="47"/>
      <c r="AY1107" s="47"/>
      <c r="AZ1107" s="47"/>
      <c r="BA1107" s="47"/>
      <c r="BB1107" s="47"/>
      <c r="BC1107" s="47"/>
      <c r="BD1107" s="47"/>
      <c r="BE1107" s="47"/>
      <c r="BF1107" s="47"/>
      <c r="BG1107" s="47"/>
      <c r="BH1107" s="47"/>
      <c r="BI1107" s="47"/>
      <c r="BJ1107" s="47"/>
      <c r="BK1107" s="47"/>
      <c r="BL1107" s="47"/>
      <c r="BM1107" s="47"/>
      <c r="BN1107" s="47"/>
      <c r="BO1107" s="47"/>
      <c r="BP1107" s="47"/>
      <c r="BQ1107" s="47"/>
      <c r="BR1107" s="47"/>
      <c r="BS1107" s="47"/>
      <c r="BT1107" s="47"/>
      <c r="BU1107" s="47"/>
      <c r="BV1107" s="47"/>
      <c r="BW1107" s="47"/>
      <c r="BX1107" s="47"/>
      <c r="BY1107" s="47"/>
      <c r="BZ1107" s="47"/>
      <c r="CA1107" s="47"/>
      <c r="CB1107" s="47"/>
    </row>
    <row r="1108" spans="2:80" ht="18.75">
      <c r="B1108" s="44"/>
      <c r="C1108" s="44"/>
      <c r="D1108" s="45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6"/>
      <c r="S1108" s="46"/>
      <c r="T1108" s="46"/>
      <c r="U1108" s="46"/>
      <c r="V1108" s="46"/>
      <c r="W1108" s="47"/>
      <c r="X1108" s="47"/>
      <c r="Y1108" s="47"/>
      <c r="Z1108" s="47"/>
      <c r="AA1108" s="47"/>
      <c r="AB1108" s="47"/>
      <c r="AC1108" s="47"/>
      <c r="AD1108" s="47"/>
      <c r="AE1108" s="47"/>
      <c r="AF1108" s="47"/>
      <c r="AG1108" s="47"/>
      <c r="AH1108" s="48"/>
      <c r="AI1108" s="48"/>
      <c r="AJ1108" s="47"/>
      <c r="AK1108" s="47"/>
      <c r="AL1108" s="47"/>
      <c r="AM1108" s="47"/>
      <c r="AN1108" s="47"/>
      <c r="AO1108" s="47"/>
      <c r="AP1108" s="47"/>
      <c r="AQ1108" s="47"/>
      <c r="AR1108" s="47"/>
      <c r="AS1108" s="47"/>
      <c r="AT1108" s="47"/>
      <c r="AU1108" s="47"/>
      <c r="AV1108" s="47"/>
      <c r="AW1108" s="47"/>
      <c r="AX1108" s="47"/>
      <c r="AY1108" s="47"/>
      <c r="AZ1108" s="47"/>
      <c r="BA1108" s="47"/>
      <c r="BB1108" s="47"/>
      <c r="BC1108" s="47"/>
      <c r="BD1108" s="47"/>
      <c r="BE1108" s="47"/>
      <c r="BF1108" s="47"/>
      <c r="BG1108" s="47"/>
      <c r="BH1108" s="47"/>
      <c r="BI1108" s="47"/>
      <c r="BJ1108" s="47"/>
      <c r="BK1108" s="47"/>
      <c r="BL1108" s="47"/>
      <c r="BM1108" s="47"/>
      <c r="BN1108" s="47"/>
      <c r="BO1108" s="47"/>
      <c r="BP1108" s="47"/>
      <c r="BQ1108" s="47"/>
      <c r="BR1108" s="47"/>
      <c r="BS1108" s="47"/>
      <c r="BT1108" s="47"/>
      <c r="BU1108" s="47"/>
      <c r="BV1108" s="47"/>
      <c r="BW1108" s="47"/>
      <c r="BX1108" s="47"/>
      <c r="BY1108" s="47"/>
      <c r="BZ1108" s="47"/>
      <c r="CA1108" s="47"/>
      <c r="CB1108" s="47"/>
    </row>
    <row r="1109" spans="2:80" ht="18.75">
      <c r="B1109" s="44"/>
      <c r="C1109" s="44"/>
      <c r="D1109" s="45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6"/>
      <c r="S1109" s="46"/>
      <c r="T1109" s="46"/>
      <c r="U1109" s="46"/>
      <c r="V1109" s="46"/>
      <c r="W1109" s="47"/>
      <c r="X1109" s="47"/>
      <c r="Y1109" s="47"/>
      <c r="Z1109" s="47"/>
      <c r="AA1109" s="47"/>
      <c r="AB1109" s="47"/>
      <c r="AC1109" s="47"/>
      <c r="AD1109" s="47"/>
      <c r="AE1109" s="47"/>
      <c r="AF1109" s="47"/>
      <c r="AG1109" s="47"/>
      <c r="AH1109" s="48"/>
      <c r="AI1109" s="48"/>
      <c r="AJ1109" s="47"/>
      <c r="AK1109" s="47"/>
      <c r="AL1109" s="47"/>
      <c r="AM1109" s="47"/>
      <c r="AN1109" s="47"/>
      <c r="AO1109" s="47"/>
      <c r="AP1109" s="47"/>
      <c r="AQ1109" s="47"/>
      <c r="AR1109" s="47"/>
      <c r="AS1109" s="47"/>
      <c r="AT1109" s="47"/>
      <c r="AU1109" s="47"/>
      <c r="AV1109" s="47"/>
      <c r="AW1109" s="47"/>
      <c r="AX1109" s="47"/>
      <c r="AY1109" s="47"/>
      <c r="AZ1109" s="47"/>
      <c r="BA1109" s="47"/>
      <c r="BB1109" s="47"/>
      <c r="BC1109" s="47"/>
      <c r="BD1109" s="47"/>
      <c r="BE1109" s="47"/>
      <c r="BF1109" s="47"/>
      <c r="BG1109" s="47"/>
      <c r="BH1109" s="47"/>
      <c r="BI1109" s="47"/>
      <c r="BJ1109" s="47"/>
      <c r="BK1109" s="47"/>
      <c r="BL1109" s="47"/>
      <c r="BM1109" s="47"/>
      <c r="BN1109" s="47"/>
      <c r="BO1109" s="47"/>
      <c r="BP1109" s="47"/>
      <c r="BQ1109" s="47"/>
      <c r="BR1109" s="47"/>
      <c r="BS1109" s="47"/>
      <c r="BT1109" s="47"/>
      <c r="BU1109" s="47"/>
      <c r="BV1109" s="47"/>
      <c r="BW1109" s="47"/>
      <c r="BX1109" s="47"/>
      <c r="BY1109" s="47"/>
      <c r="BZ1109" s="47"/>
      <c r="CA1109" s="47"/>
      <c r="CB1109" s="47"/>
    </row>
    <row r="1110" spans="2:80" ht="18.75">
      <c r="B1110" s="44"/>
      <c r="C1110" s="44"/>
      <c r="D1110" s="45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6"/>
      <c r="S1110" s="46"/>
      <c r="T1110" s="46"/>
      <c r="U1110" s="46"/>
      <c r="V1110" s="46"/>
      <c r="W1110" s="47"/>
      <c r="X1110" s="47"/>
      <c r="Y1110" s="47"/>
      <c r="Z1110" s="47"/>
      <c r="AA1110" s="47"/>
      <c r="AB1110" s="47"/>
      <c r="AC1110" s="47"/>
      <c r="AD1110" s="47"/>
      <c r="AE1110" s="47"/>
      <c r="AF1110" s="47"/>
      <c r="AG1110" s="47"/>
      <c r="AH1110" s="48"/>
      <c r="AI1110" s="48"/>
      <c r="AJ1110" s="47"/>
      <c r="AK1110" s="47"/>
      <c r="AL1110" s="47"/>
      <c r="AM1110" s="47"/>
      <c r="AN1110" s="47"/>
      <c r="AO1110" s="47"/>
      <c r="AP1110" s="47"/>
      <c r="AQ1110" s="47"/>
      <c r="AR1110" s="47"/>
      <c r="AS1110" s="47"/>
      <c r="AT1110" s="47"/>
      <c r="AU1110" s="47"/>
      <c r="AV1110" s="47"/>
      <c r="AW1110" s="47"/>
      <c r="AX1110" s="47"/>
      <c r="AY1110" s="47"/>
      <c r="AZ1110" s="47"/>
      <c r="BA1110" s="47"/>
      <c r="BB1110" s="47"/>
      <c r="BC1110" s="47"/>
      <c r="BD1110" s="47"/>
      <c r="BE1110" s="47"/>
      <c r="BF1110" s="47"/>
      <c r="BG1110" s="47"/>
      <c r="BH1110" s="47"/>
      <c r="BI1110" s="47"/>
      <c r="BJ1110" s="47"/>
      <c r="BK1110" s="47"/>
      <c r="BL1110" s="47"/>
      <c r="BM1110" s="47"/>
      <c r="BN1110" s="47"/>
      <c r="BO1110" s="47"/>
      <c r="BP1110" s="47"/>
      <c r="BQ1110" s="47"/>
      <c r="BR1110" s="47"/>
      <c r="BS1110" s="47"/>
      <c r="BT1110" s="47"/>
      <c r="BU1110" s="47"/>
      <c r="BV1110" s="47"/>
      <c r="BW1110" s="47"/>
      <c r="BX1110" s="47"/>
      <c r="BY1110" s="47"/>
      <c r="BZ1110" s="47"/>
      <c r="CA1110" s="47"/>
      <c r="CB1110" s="47"/>
    </row>
    <row r="1111" spans="2:80" ht="18.75">
      <c r="B1111" s="44"/>
      <c r="C1111" s="44"/>
      <c r="D1111" s="45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6"/>
      <c r="S1111" s="46"/>
      <c r="T1111" s="46"/>
      <c r="U1111" s="46"/>
      <c r="V1111" s="46"/>
      <c r="W1111" s="47"/>
      <c r="X1111" s="47"/>
      <c r="Y1111" s="47"/>
      <c r="Z1111" s="47"/>
      <c r="AA1111" s="47"/>
      <c r="AB1111" s="47"/>
      <c r="AC1111" s="47"/>
      <c r="AD1111" s="47"/>
      <c r="AE1111" s="47"/>
      <c r="AF1111" s="47"/>
      <c r="AG1111" s="47"/>
      <c r="AH1111" s="48"/>
      <c r="AI1111" s="48"/>
      <c r="AJ1111" s="47"/>
      <c r="AK1111" s="47"/>
      <c r="AL1111" s="47"/>
      <c r="AM1111" s="47"/>
      <c r="AN1111" s="47"/>
      <c r="AO1111" s="47"/>
      <c r="AP1111" s="47"/>
      <c r="AQ1111" s="47"/>
      <c r="AR1111" s="47"/>
      <c r="AS1111" s="47"/>
      <c r="AT1111" s="47"/>
      <c r="AU1111" s="47"/>
      <c r="AV1111" s="47"/>
      <c r="AW1111" s="47"/>
      <c r="AX1111" s="47"/>
      <c r="AY1111" s="47"/>
      <c r="AZ1111" s="47"/>
      <c r="BA1111" s="47"/>
      <c r="BB1111" s="47"/>
      <c r="BC1111" s="47"/>
      <c r="BD1111" s="47"/>
      <c r="BE1111" s="47"/>
      <c r="BF1111" s="47"/>
      <c r="BG1111" s="47"/>
      <c r="BH1111" s="47"/>
      <c r="BI1111" s="47"/>
      <c r="BJ1111" s="47"/>
      <c r="BK1111" s="47"/>
      <c r="BL1111" s="47"/>
      <c r="BM1111" s="47"/>
      <c r="BN1111" s="47"/>
      <c r="BO1111" s="47"/>
      <c r="BP1111" s="47"/>
      <c r="BQ1111" s="47"/>
      <c r="BR1111" s="47"/>
      <c r="BS1111" s="47"/>
      <c r="BT1111" s="47"/>
      <c r="BU1111" s="47"/>
      <c r="BV1111" s="47"/>
      <c r="BW1111" s="47"/>
      <c r="BX1111" s="47"/>
      <c r="BY1111" s="47"/>
      <c r="BZ1111" s="47"/>
      <c r="CA1111" s="47"/>
      <c r="CB1111" s="47"/>
    </row>
    <row r="1112" spans="2:80" ht="18.75">
      <c r="B1112" s="44"/>
      <c r="C1112" s="44"/>
      <c r="D1112" s="45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6"/>
      <c r="S1112" s="46"/>
      <c r="T1112" s="46"/>
      <c r="U1112" s="46"/>
      <c r="V1112" s="46"/>
      <c r="W1112" s="47"/>
      <c r="X1112" s="47"/>
      <c r="Y1112" s="47"/>
      <c r="Z1112" s="47"/>
      <c r="AA1112" s="47"/>
      <c r="AB1112" s="47"/>
      <c r="AC1112" s="47"/>
      <c r="AD1112" s="47"/>
      <c r="AE1112" s="47"/>
      <c r="AF1112" s="47"/>
      <c r="AG1112" s="47"/>
      <c r="AH1112" s="48"/>
      <c r="AI1112" s="48"/>
      <c r="AJ1112" s="47"/>
      <c r="AK1112" s="47"/>
      <c r="AL1112" s="47"/>
      <c r="AM1112" s="47"/>
      <c r="AN1112" s="47"/>
      <c r="AO1112" s="47"/>
      <c r="AP1112" s="47"/>
      <c r="AQ1112" s="47"/>
      <c r="AR1112" s="47"/>
      <c r="AS1112" s="47"/>
      <c r="AT1112" s="47"/>
      <c r="AU1112" s="47"/>
      <c r="AV1112" s="47"/>
      <c r="AW1112" s="47"/>
      <c r="AX1112" s="47"/>
      <c r="AY1112" s="47"/>
      <c r="AZ1112" s="47"/>
      <c r="BA1112" s="47"/>
      <c r="BB1112" s="47"/>
      <c r="BC1112" s="47"/>
      <c r="BD1112" s="47"/>
      <c r="BE1112" s="47"/>
      <c r="BF1112" s="47"/>
      <c r="BG1112" s="47"/>
      <c r="BH1112" s="47"/>
      <c r="BI1112" s="47"/>
      <c r="BJ1112" s="47"/>
      <c r="BK1112" s="47"/>
      <c r="BL1112" s="47"/>
      <c r="BM1112" s="47"/>
      <c r="BN1112" s="47"/>
      <c r="BO1112" s="47"/>
      <c r="BP1112" s="47"/>
      <c r="BQ1112" s="47"/>
      <c r="BR1112" s="47"/>
      <c r="BS1112" s="47"/>
      <c r="BT1112" s="47"/>
      <c r="BU1112" s="47"/>
      <c r="BV1112" s="47"/>
      <c r="BW1112" s="47"/>
      <c r="BX1112" s="47"/>
      <c r="BY1112" s="47"/>
      <c r="BZ1112" s="47"/>
      <c r="CA1112" s="47"/>
      <c r="CB1112" s="47"/>
    </row>
    <row r="1113" spans="2:80" ht="18.75">
      <c r="B1113" s="44"/>
      <c r="C1113" s="44"/>
      <c r="D1113" s="45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6"/>
      <c r="S1113" s="46"/>
      <c r="T1113" s="46"/>
      <c r="U1113" s="46"/>
      <c r="V1113" s="46"/>
      <c r="W1113" s="47"/>
      <c r="X1113" s="47"/>
      <c r="Y1113" s="47"/>
      <c r="Z1113" s="47"/>
      <c r="AA1113" s="47"/>
      <c r="AB1113" s="47"/>
      <c r="AC1113" s="47"/>
      <c r="AD1113" s="47"/>
      <c r="AE1113" s="47"/>
      <c r="AF1113" s="47"/>
      <c r="AG1113" s="47"/>
      <c r="AH1113" s="48"/>
      <c r="AI1113" s="48"/>
      <c r="AJ1113" s="47"/>
      <c r="AK1113" s="47"/>
      <c r="AL1113" s="47"/>
      <c r="AM1113" s="47"/>
      <c r="AN1113" s="47"/>
      <c r="AO1113" s="47"/>
      <c r="AP1113" s="47"/>
      <c r="AQ1113" s="47"/>
      <c r="AR1113" s="47"/>
      <c r="AS1113" s="47"/>
      <c r="AT1113" s="47"/>
      <c r="AU1113" s="47"/>
      <c r="AV1113" s="47"/>
      <c r="AW1113" s="47"/>
      <c r="AX1113" s="47"/>
      <c r="AY1113" s="47"/>
      <c r="AZ1113" s="47"/>
      <c r="BA1113" s="47"/>
      <c r="BB1113" s="47"/>
      <c r="BC1113" s="47"/>
      <c r="BD1113" s="47"/>
      <c r="BE1113" s="47"/>
      <c r="BF1113" s="47"/>
      <c r="BG1113" s="47"/>
      <c r="BH1113" s="47"/>
      <c r="BI1113" s="47"/>
      <c r="BJ1113" s="47"/>
      <c r="BK1113" s="47"/>
      <c r="BL1113" s="47"/>
      <c r="BM1113" s="47"/>
      <c r="BN1113" s="47"/>
      <c r="BO1113" s="47"/>
      <c r="BP1113" s="47"/>
      <c r="BQ1113" s="47"/>
      <c r="BR1113" s="47"/>
      <c r="BS1113" s="47"/>
      <c r="BT1113" s="47"/>
      <c r="BU1113" s="47"/>
      <c r="BV1113" s="47"/>
      <c r="BW1113" s="47"/>
      <c r="BX1113" s="47"/>
      <c r="BY1113" s="47"/>
      <c r="BZ1113" s="47"/>
      <c r="CA1113" s="47"/>
      <c r="CB1113" s="47"/>
    </row>
    <row r="1114" spans="2:80" ht="18.75">
      <c r="B1114" s="44"/>
      <c r="C1114" s="44"/>
      <c r="D1114" s="45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6"/>
      <c r="S1114" s="46"/>
      <c r="T1114" s="46"/>
      <c r="U1114" s="46"/>
      <c r="V1114" s="46"/>
      <c r="W1114" s="47"/>
      <c r="X1114" s="47"/>
      <c r="Y1114" s="47"/>
      <c r="Z1114" s="47"/>
      <c r="AA1114" s="47"/>
      <c r="AB1114" s="47"/>
      <c r="AC1114" s="47"/>
      <c r="AD1114" s="47"/>
      <c r="AE1114" s="47"/>
      <c r="AF1114" s="47"/>
      <c r="AG1114" s="47"/>
      <c r="AH1114" s="48"/>
      <c r="AI1114" s="48"/>
      <c r="AJ1114" s="47"/>
      <c r="AK1114" s="47"/>
      <c r="AL1114" s="47"/>
      <c r="AM1114" s="47"/>
      <c r="AN1114" s="47"/>
      <c r="AO1114" s="47"/>
      <c r="AP1114" s="47"/>
      <c r="AQ1114" s="47"/>
      <c r="AR1114" s="47"/>
      <c r="AS1114" s="47"/>
      <c r="AT1114" s="47"/>
      <c r="AU1114" s="47"/>
      <c r="AV1114" s="47"/>
      <c r="AW1114" s="47"/>
      <c r="AX1114" s="47"/>
      <c r="AY1114" s="47"/>
      <c r="AZ1114" s="47"/>
      <c r="BA1114" s="47"/>
      <c r="BB1114" s="47"/>
      <c r="BC1114" s="47"/>
      <c r="BD1114" s="47"/>
      <c r="BE1114" s="47"/>
      <c r="BF1114" s="47"/>
      <c r="BG1114" s="47"/>
      <c r="BH1114" s="47"/>
      <c r="BI1114" s="47"/>
      <c r="BJ1114" s="47"/>
      <c r="BK1114" s="47"/>
      <c r="BL1114" s="47"/>
      <c r="BM1114" s="47"/>
      <c r="BN1114" s="47"/>
      <c r="BO1114" s="47"/>
      <c r="BP1114" s="47"/>
      <c r="BQ1114" s="47"/>
      <c r="BR1114" s="47"/>
      <c r="BS1114" s="47"/>
      <c r="BT1114" s="47"/>
      <c r="BU1114" s="47"/>
      <c r="BV1114" s="47"/>
      <c r="BW1114" s="47"/>
      <c r="BX1114" s="47"/>
      <c r="BY1114" s="47"/>
      <c r="BZ1114" s="47"/>
      <c r="CA1114" s="47"/>
      <c r="CB1114" s="47"/>
    </row>
    <row r="1115" spans="2:80" ht="18.75">
      <c r="B1115" s="44"/>
      <c r="C1115" s="44"/>
      <c r="D1115" s="45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6"/>
      <c r="S1115" s="46"/>
      <c r="T1115" s="46"/>
      <c r="U1115" s="46"/>
      <c r="V1115" s="46"/>
      <c r="W1115" s="47"/>
      <c r="X1115" s="47"/>
      <c r="Y1115" s="47"/>
      <c r="Z1115" s="47"/>
      <c r="AA1115" s="47"/>
      <c r="AB1115" s="47"/>
      <c r="AC1115" s="47"/>
      <c r="AD1115" s="47"/>
      <c r="AE1115" s="47"/>
      <c r="AF1115" s="47"/>
      <c r="AG1115" s="47"/>
      <c r="AH1115" s="48"/>
      <c r="AI1115" s="48"/>
      <c r="AJ1115" s="47"/>
      <c r="AK1115" s="47"/>
      <c r="AL1115" s="47"/>
      <c r="AM1115" s="47"/>
      <c r="AN1115" s="47"/>
      <c r="AO1115" s="47"/>
      <c r="AP1115" s="47"/>
      <c r="AQ1115" s="47"/>
      <c r="AR1115" s="47"/>
      <c r="AS1115" s="47"/>
      <c r="AT1115" s="47"/>
      <c r="AU1115" s="47"/>
      <c r="AV1115" s="47"/>
      <c r="AW1115" s="47"/>
      <c r="AX1115" s="47"/>
      <c r="AY1115" s="47"/>
      <c r="AZ1115" s="47"/>
      <c r="BA1115" s="47"/>
      <c r="BB1115" s="47"/>
      <c r="BC1115" s="47"/>
      <c r="BD1115" s="47"/>
      <c r="BE1115" s="47"/>
      <c r="BF1115" s="47"/>
      <c r="BG1115" s="47"/>
      <c r="BH1115" s="47"/>
      <c r="BI1115" s="47"/>
      <c r="BJ1115" s="47"/>
      <c r="BK1115" s="47"/>
      <c r="BL1115" s="47"/>
      <c r="BM1115" s="47"/>
      <c r="BN1115" s="47"/>
      <c r="BO1115" s="47"/>
      <c r="BP1115" s="47"/>
      <c r="BQ1115" s="47"/>
      <c r="BR1115" s="47"/>
      <c r="BS1115" s="47"/>
      <c r="BT1115" s="47"/>
      <c r="BU1115" s="47"/>
      <c r="BV1115" s="47"/>
      <c r="BW1115" s="47"/>
      <c r="BX1115" s="47"/>
      <c r="BY1115" s="47"/>
      <c r="BZ1115" s="47"/>
      <c r="CA1115" s="47"/>
      <c r="CB1115" s="47"/>
    </row>
    <row r="1116" spans="2:80" ht="18.75">
      <c r="B1116" s="44"/>
      <c r="C1116" s="44"/>
      <c r="D1116" s="45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6"/>
      <c r="S1116" s="46"/>
      <c r="T1116" s="46"/>
      <c r="U1116" s="46"/>
      <c r="V1116" s="46"/>
      <c r="W1116" s="47"/>
      <c r="X1116" s="47"/>
      <c r="Y1116" s="47"/>
      <c r="Z1116" s="47"/>
      <c r="AA1116" s="47"/>
      <c r="AB1116" s="47"/>
      <c r="AC1116" s="47"/>
      <c r="AD1116" s="47"/>
      <c r="AE1116" s="47"/>
      <c r="AF1116" s="47"/>
      <c r="AG1116" s="47"/>
      <c r="AH1116" s="48"/>
      <c r="AI1116" s="48"/>
      <c r="AJ1116" s="47"/>
      <c r="AK1116" s="47"/>
      <c r="AL1116" s="47"/>
      <c r="AM1116" s="47"/>
      <c r="AN1116" s="47"/>
      <c r="AO1116" s="47"/>
      <c r="AP1116" s="47"/>
      <c r="AQ1116" s="47"/>
      <c r="AR1116" s="47"/>
      <c r="AS1116" s="47"/>
      <c r="AT1116" s="47"/>
      <c r="AU1116" s="47"/>
      <c r="AV1116" s="47"/>
      <c r="AW1116" s="47"/>
      <c r="AX1116" s="47"/>
      <c r="AY1116" s="47"/>
      <c r="AZ1116" s="47"/>
      <c r="BA1116" s="47"/>
      <c r="BB1116" s="47"/>
      <c r="BC1116" s="47"/>
      <c r="BD1116" s="47"/>
      <c r="BE1116" s="47"/>
      <c r="BF1116" s="47"/>
      <c r="BG1116" s="47"/>
      <c r="BH1116" s="47"/>
      <c r="BI1116" s="47"/>
      <c r="BJ1116" s="47"/>
      <c r="BK1116" s="47"/>
      <c r="BL1116" s="47"/>
      <c r="BM1116" s="47"/>
      <c r="BN1116" s="47"/>
      <c r="BO1116" s="47"/>
      <c r="BP1116" s="47"/>
      <c r="BQ1116" s="47"/>
      <c r="BR1116" s="47"/>
      <c r="BS1116" s="47"/>
      <c r="BT1116" s="47"/>
      <c r="BU1116" s="47"/>
      <c r="BV1116" s="47"/>
      <c r="BW1116" s="47"/>
      <c r="BX1116" s="47"/>
      <c r="BY1116" s="47"/>
      <c r="BZ1116" s="47"/>
      <c r="CA1116" s="47"/>
      <c r="CB1116" s="47"/>
    </row>
    <row r="1117" spans="2:80" ht="18.75">
      <c r="B1117" s="44"/>
      <c r="C1117" s="44"/>
      <c r="D1117" s="45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6"/>
      <c r="S1117" s="46"/>
      <c r="T1117" s="46"/>
      <c r="U1117" s="46"/>
      <c r="V1117" s="46"/>
      <c r="W1117" s="47"/>
      <c r="X1117" s="47"/>
      <c r="Y1117" s="47"/>
      <c r="Z1117" s="47"/>
      <c r="AA1117" s="47"/>
      <c r="AB1117" s="47"/>
      <c r="AC1117" s="47"/>
      <c r="AD1117" s="47"/>
      <c r="AE1117" s="47"/>
      <c r="AF1117" s="47"/>
      <c r="AG1117" s="47"/>
      <c r="AH1117" s="48"/>
      <c r="AI1117" s="48"/>
      <c r="AJ1117" s="47"/>
      <c r="AK1117" s="47"/>
      <c r="AL1117" s="47"/>
      <c r="AM1117" s="47"/>
      <c r="AN1117" s="47"/>
      <c r="AO1117" s="47"/>
      <c r="AP1117" s="47"/>
      <c r="AQ1117" s="47"/>
      <c r="AR1117" s="47"/>
      <c r="AS1117" s="47"/>
      <c r="AT1117" s="47"/>
      <c r="AU1117" s="47"/>
      <c r="AV1117" s="47"/>
      <c r="AW1117" s="47"/>
      <c r="AX1117" s="47"/>
      <c r="AY1117" s="47"/>
      <c r="AZ1117" s="47"/>
      <c r="BA1117" s="47"/>
      <c r="BB1117" s="47"/>
      <c r="BC1117" s="47"/>
      <c r="BD1117" s="47"/>
      <c r="BE1117" s="47"/>
      <c r="BF1117" s="47"/>
      <c r="BG1117" s="47"/>
      <c r="BH1117" s="47"/>
      <c r="BI1117" s="47"/>
      <c r="BJ1117" s="47"/>
      <c r="BK1117" s="47"/>
      <c r="BL1117" s="47"/>
      <c r="BM1117" s="47"/>
      <c r="BN1117" s="47"/>
      <c r="BO1117" s="47"/>
      <c r="BP1117" s="47"/>
      <c r="BQ1117" s="47"/>
      <c r="BR1117" s="47"/>
      <c r="BS1117" s="47"/>
      <c r="BT1117" s="47"/>
      <c r="BU1117" s="47"/>
      <c r="BV1117" s="47"/>
      <c r="BW1117" s="47"/>
      <c r="BX1117" s="47"/>
      <c r="BY1117" s="47"/>
      <c r="BZ1117" s="47"/>
      <c r="CA1117" s="47"/>
      <c r="CB1117" s="47"/>
    </row>
    <row r="1118" spans="2:80" ht="18.75">
      <c r="B1118" s="44"/>
      <c r="C1118" s="44"/>
      <c r="D1118" s="45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6"/>
      <c r="S1118" s="46"/>
      <c r="T1118" s="46"/>
      <c r="U1118" s="46"/>
      <c r="V1118" s="46"/>
      <c r="W1118" s="47"/>
      <c r="X1118" s="47"/>
      <c r="Y1118" s="47"/>
      <c r="Z1118" s="47"/>
      <c r="AA1118" s="47"/>
      <c r="AB1118" s="47"/>
      <c r="AC1118" s="47"/>
      <c r="AD1118" s="47"/>
      <c r="AE1118" s="47"/>
      <c r="AF1118" s="47"/>
      <c r="AG1118" s="47"/>
      <c r="AH1118" s="48"/>
      <c r="AI1118" s="48"/>
      <c r="AJ1118" s="47"/>
      <c r="AK1118" s="47"/>
      <c r="AL1118" s="47"/>
      <c r="AM1118" s="47"/>
      <c r="AN1118" s="47"/>
      <c r="AO1118" s="47"/>
      <c r="AP1118" s="47"/>
      <c r="AQ1118" s="47"/>
      <c r="AR1118" s="47"/>
      <c r="AS1118" s="47"/>
      <c r="AT1118" s="47"/>
      <c r="AU1118" s="47"/>
      <c r="AV1118" s="47"/>
      <c r="AW1118" s="47"/>
      <c r="AX1118" s="47"/>
      <c r="AY1118" s="47"/>
      <c r="AZ1118" s="47"/>
      <c r="BA1118" s="47"/>
      <c r="BB1118" s="47"/>
      <c r="BC1118" s="47"/>
      <c r="BD1118" s="47"/>
      <c r="BE1118" s="47"/>
      <c r="BF1118" s="47"/>
      <c r="BG1118" s="47"/>
      <c r="BH1118" s="47"/>
      <c r="BI1118" s="47"/>
      <c r="BJ1118" s="47"/>
      <c r="BK1118" s="47"/>
      <c r="BL1118" s="47"/>
      <c r="BM1118" s="47"/>
      <c r="BN1118" s="47"/>
      <c r="BO1118" s="47"/>
      <c r="BP1118" s="47"/>
      <c r="BQ1118" s="47"/>
      <c r="BR1118" s="47"/>
      <c r="BS1118" s="47"/>
      <c r="BT1118" s="47"/>
      <c r="BU1118" s="47"/>
      <c r="BV1118" s="47"/>
      <c r="BW1118" s="47"/>
      <c r="BX1118" s="47"/>
      <c r="BY1118" s="47"/>
      <c r="BZ1118" s="47"/>
      <c r="CA1118" s="47"/>
      <c r="CB1118" s="47"/>
    </row>
    <row r="1119" spans="2:80" ht="18.75">
      <c r="B1119" s="44"/>
      <c r="C1119" s="44"/>
      <c r="D1119" s="45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6"/>
      <c r="S1119" s="46"/>
      <c r="T1119" s="46"/>
      <c r="U1119" s="46"/>
      <c r="V1119" s="46"/>
      <c r="W1119" s="47"/>
      <c r="X1119" s="47"/>
      <c r="Y1119" s="47"/>
      <c r="Z1119" s="47"/>
      <c r="AA1119" s="47"/>
      <c r="AB1119" s="47"/>
      <c r="AC1119" s="47"/>
      <c r="AD1119" s="47"/>
      <c r="AE1119" s="47"/>
      <c r="AF1119" s="47"/>
      <c r="AG1119" s="47"/>
      <c r="AH1119" s="48"/>
      <c r="AI1119" s="48"/>
      <c r="AJ1119" s="47"/>
      <c r="AK1119" s="47"/>
      <c r="AL1119" s="47"/>
      <c r="AM1119" s="47"/>
      <c r="AN1119" s="47"/>
      <c r="AO1119" s="47"/>
      <c r="AP1119" s="47"/>
      <c r="AQ1119" s="47"/>
      <c r="AR1119" s="47"/>
      <c r="AS1119" s="47"/>
      <c r="AT1119" s="47"/>
      <c r="AU1119" s="47"/>
      <c r="AV1119" s="47"/>
      <c r="AW1119" s="47"/>
      <c r="AX1119" s="47"/>
      <c r="AY1119" s="47"/>
      <c r="AZ1119" s="47"/>
      <c r="BA1119" s="47"/>
      <c r="BB1119" s="47"/>
      <c r="BC1119" s="47"/>
      <c r="BD1119" s="47"/>
      <c r="BE1119" s="47"/>
      <c r="BF1119" s="47"/>
      <c r="BG1119" s="47"/>
      <c r="BH1119" s="47"/>
      <c r="BI1119" s="47"/>
      <c r="BJ1119" s="47"/>
      <c r="BK1119" s="47"/>
      <c r="BL1119" s="47"/>
      <c r="BM1119" s="47"/>
      <c r="BN1119" s="47"/>
      <c r="BO1119" s="47"/>
      <c r="BP1119" s="47"/>
      <c r="BQ1119" s="47"/>
      <c r="BR1119" s="47"/>
      <c r="BS1119" s="47"/>
      <c r="BT1119" s="47"/>
      <c r="BU1119" s="47"/>
      <c r="BV1119" s="47"/>
      <c r="BW1119" s="47"/>
      <c r="BX1119" s="47"/>
      <c r="BY1119" s="47"/>
      <c r="BZ1119" s="47"/>
      <c r="CA1119" s="47"/>
      <c r="CB1119" s="47"/>
    </row>
    <row r="1120" spans="2:80" ht="18.75">
      <c r="B1120" s="44"/>
      <c r="C1120" s="44"/>
      <c r="D1120" s="45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6"/>
      <c r="S1120" s="46"/>
      <c r="T1120" s="46"/>
      <c r="U1120" s="46"/>
      <c r="V1120" s="46"/>
      <c r="W1120" s="47"/>
      <c r="X1120" s="47"/>
      <c r="Y1120" s="47"/>
      <c r="Z1120" s="47"/>
      <c r="AA1120" s="47"/>
      <c r="AB1120" s="47"/>
      <c r="AC1120" s="47"/>
      <c r="AD1120" s="47"/>
      <c r="AE1120" s="47"/>
      <c r="AF1120" s="47"/>
      <c r="AG1120" s="47"/>
      <c r="AH1120" s="48"/>
      <c r="AI1120" s="48"/>
      <c r="AJ1120" s="47"/>
      <c r="AK1120" s="47"/>
      <c r="AL1120" s="47"/>
      <c r="AM1120" s="47"/>
      <c r="AN1120" s="47"/>
      <c r="AO1120" s="47"/>
      <c r="AP1120" s="47"/>
      <c r="AQ1120" s="47"/>
      <c r="AR1120" s="47"/>
      <c r="AS1120" s="47"/>
      <c r="AT1120" s="47"/>
      <c r="AU1120" s="47"/>
      <c r="AV1120" s="47"/>
      <c r="AW1120" s="47"/>
      <c r="AX1120" s="47"/>
      <c r="AY1120" s="47"/>
      <c r="AZ1120" s="47"/>
      <c r="BA1120" s="47"/>
      <c r="BB1120" s="47"/>
      <c r="BC1120" s="47"/>
      <c r="BD1120" s="47"/>
      <c r="BE1120" s="47"/>
      <c r="BF1120" s="47"/>
      <c r="BG1120" s="47"/>
      <c r="BH1120" s="47"/>
      <c r="BI1120" s="47"/>
      <c r="BJ1120" s="47"/>
      <c r="BK1120" s="47"/>
      <c r="BL1120" s="47"/>
      <c r="BM1120" s="47"/>
      <c r="BN1120" s="47"/>
      <c r="BO1120" s="47"/>
      <c r="BP1120" s="47"/>
      <c r="BQ1120" s="47"/>
      <c r="BR1120" s="47"/>
      <c r="BS1120" s="47"/>
      <c r="BT1120" s="47"/>
      <c r="BU1120" s="47"/>
      <c r="BV1120" s="47"/>
      <c r="BW1120" s="47"/>
      <c r="BX1120" s="47"/>
      <c r="BY1120" s="47"/>
      <c r="BZ1120" s="47"/>
      <c r="CA1120" s="47"/>
      <c r="CB1120" s="47"/>
    </row>
    <row r="1121" spans="2:80" ht="18.75">
      <c r="B1121" s="44"/>
      <c r="C1121" s="44"/>
      <c r="D1121" s="45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6"/>
      <c r="S1121" s="46"/>
      <c r="T1121" s="46"/>
      <c r="U1121" s="46"/>
      <c r="V1121" s="46"/>
      <c r="W1121" s="47"/>
      <c r="X1121" s="47"/>
      <c r="Y1121" s="47"/>
      <c r="Z1121" s="47"/>
      <c r="AA1121" s="47"/>
      <c r="AB1121" s="47"/>
      <c r="AC1121" s="47"/>
      <c r="AD1121" s="47"/>
      <c r="AE1121" s="47"/>
      <c r="AF1121" s="47"/>
      <c r="AG1121" s="47"/>
      <c r="AH1121" s="48"/>
      <c r="AI1121" s="48"/>
      <c r="AJ1121" s="47"/>
      <c r="AK1121" s="47"/>
      <c r="AL1121" s="47"/>
      <c r="AM1121" s="47"/>
      <c r="AN1121" s="47"/>
      <c r="AO1121" s="47"/>
      <c r="AP1121" s="47"/>
      <c r="AQ1121" s="47"/>
      <c r="AR1121" s="47"/>
      <c r="AS1121" s="47"/>
      <c r="AT1121" s="47"/>
      <c r="AU1121" s="47"/>
      <c r="AV1121" s="47"/>
      <c r="AW1121" s="47"/>
      <c r="AX1121" s="47"/>
      <c r="AY1121" s="47"/>
      <c r="AZ1121" s="47"/>
      <c r="BA1121" s="47"/>
      <c r="BB1121" s="47"/>
      <c r="BC1121" s="47"/>
      <c r="BD1121" s="47"/>
      <c r="BE1121" s="47"/>
      <c r="BF1121" s="47"/>
      <c r="BG1121" s="47"/>
      <c r="BH1121" s="47"/>
      <c r="BI1121" s="47"/>
      <c r="BJ1121" s="47"/>
      <c r="BK1121" s="47"/>
      <c r="BL1121" s="47"/>
      <c r="BM1121" s="47"/>
      <c r="BN1121" s="47"/>
      <c r="BO1121" s="47"/>
      <c r="BP1121" s="47"/>
      <c r="BQ1121" s="47"/>
      <c r="BR1121" s="47"/>
      <c r="BS1121" s="47"/>
      <c r="BT1121" s="47"/>
      <c r="BU1121" s="47"/>
      <c r="BV1121" s="47"/>
      <c r="BW1121" s="47"/>
      <c r="BX1121" s="47"/>
      <c r="BY1121" s="47"/>
      <c r="BZ1121" s="47"/>
      <c r="CA1121" s="47"/>
      <c r="CB1121" s="47"/>
    </row>
    <row r="1122" spans="2:80" ht="18.75">
      <c r="B1122" s="44"/>
      <c r="C1122" s="44"/>
      <c r="D1122" s="45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6"/>
      <c r="S1122" s="46"/>
      <c r="T1122" s="46"/>
      <c r="U1122" s="46"/>
      <c r="V1122" s="46"/>
      <c r="W1122" s="47"/>
      <c r="X1122" s="47"/>
      <c r="Y1122" s="47"/>
      <c r="Z1122" s="47"/>
      <c r="AA1122" s="47"/>
      <c r="AB1122" s="47"/>
      <c r="AC1122" s="47"/>
      <c r="AD1122" s="47"/>
      <c r="AE1122" s="47"/>
      <c r="AF1122" s="47"/>
      <c r="AG1122" s="47"/>
      <c r="AH1122" s="48"/>
      <c r="AI1122" s="48"/>
      <c r="AJ1122" s="47"/>
      <c r="AK1122" s="47"/>
      <c r="AL1122" s="47"/>
      <c r="AM1122" s="47"/>
      <c r="AN1122" s="47"/>
      <c r="AO1122" s="47"/>
      <c r="AP1122" s="47"/>
      <c r="AQ1122" s="47"/>
      <c r="AR1122" s="47"/>
      <c r="AS1122" s="47"/>
      <c r="AT1122" s="47"/>
      <c r="AU1122" s="47"/>
      <c r="AV1122" s="47"/>
      <c r="AW1122" s="47"/>
      <c r="AX1122" s="47"/>
      <c r="AY1122" s="47"/>
      <c r="AZ1122" s="47"/>
      <c r="BA1122" s="47"/>
      <c r="BB1122" s="47"/>
      <c r="BC1122" s="47"/>
      <c r="BD1122" s="47"/>
      <c r="BE1122" s="47"/>
      <c r="BF1122" s="47"/>
      <c r="BG1122" s="47"/>
      <c r="BH1122" s="47"/>
      <c r="BI1122" s="47"/>
      <c r="BJ1122" s="47"/>
      <c r="BK1122" s="47"/>
      <c r="BL1122" s="47"/>
      <c r="BM1122" s="47"/>
      <c r="BN1122" s="47"/>
      <c r="BO1122" s="47"/>
      <c r="BP1122" s="47"/>
      <c r="BQ1122" s="47"/>
      <c r="BR1122" s="47"/>
      <c r="BS1122" s="47"/>
      <c r="BT1122" s="47"/>
      <c r="BU1122" s="47"/>
      <c r="BV1122" s="47"/>
      <c r="BW1122" s="47"/>
      <c r="BX1122" s="47"/>
      <c r="BY1122" s="47"/>
      <c r="BZ1122" s="47"/>
      <c r="CA1122" s="47"/>
      <c r="CB1122" s="47"/>
    </row>
    <row r="1123" spans="2:80" ht="18.75">
      <c r="B1123" s="44"/>
      <c r="C1123" s="44"/>
      <c r="D1123" s="45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6"/>
      <c r="S1123" s="46"/>
      <c r="T1123" s="46"/>
      <c r="U1123" s="46"/>
      <c r="V1123" s="46"/>
      <c r="W1123" s="47"/>
      <c r="X1123" s="47"/>
      <c r="Y1123" s="47"/>
      <c r="Z1123" s="47"/>
      <c r="AA1123" s="47"/>
      <c r="AB1123" s="47"/>
      <c r="AC1123" s="47"/>
      <c r="AD1123" s="47"/>
      <c r="AE1123" s="47"/>
      <c r="AF1123" s="47"/>
      <c r="AG1123" s="47"/>
      <c r="AH1123" s="48"/>
      <c r="AI1123" s="48"/>
      <c r="AJ1123" s="47"/>
      <c r="AK1123" s="47"/>
      <c r="AL1123" s="47"/>
      <c r="AM1123" s="47"/>
      <c r="AN1123" s="47"/>
      <c r="AO1123" s="47"/>
      <c r="AP1123" s="47"/>
      <c r="AQ1123" s="47"/>
      <c r="AR1123" s="47"/>
      <c r="AS1123" s="47"/>
      <c r="AT1123" s="47"/>
      <c r="AU1123" s="47"/>
      <c r="AV1123" s="47"/>
      <c r="AW1123" s="47"/>
      <c r="AX1123" s="47"/>
      <c r="AY1123" s="47"/>
      <c r="AZ1123" s="47"/>
      <c r="BA1123" s="47"/>
      <c r="BB1123" s="47"/>
      <c r="BC1123" s="47"/>
      <c r="BD1123" s="47"/>
      <c r="BE1123" s="47"/>
      <c r="BF1123" s="47"/>
      <c r="BG1123" s="47"/>
      <c r="BH1123" s="47"/>
      <c r="BI1123" s="47"/>
      <c r="BJ1123" s="47"/>
      <c r="BK1123" s="47"/>
      <c r="BL1123" s="47"/>
      <c r="BM1123" s="47"/>
      <c r="BN1123" s="47"/>
      <c r="BO1123" s="47"/>
      <c r="BP1123" s="47"/>
      <c r="BQ1123" s="47"/>
      <c r="BR1123" s="47"/>
      <c r="BS1123" s="47"/>
      <c r="BT1123" s="47"/>
      <c r="BU1123" s="47"/>
      <c r="BV1123" s="47"/>
      <c r="BW1123" s="47"/>
      <c r="BX1123" s="47"/>
      <c r="BY1123" s="47"/>
      <c r="BZ1123" s="47"/>
      <c r="CA1123" s="47"/>
      <c r="CB1123" s="47"/>
    </row>
    <row r="1124" spans="2:80" ht="18.75">
      <c r="B1124" s="44"/>
      <c r="C1124" s="44"/>
      <c r="D1124" s="45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6"/>
      <c r="S1124" s="46"/>
      <c r="T1124" s="46"/>
      <c r="U1124" s="46"/>
      <c r="V1124" s="46"/>
      <c r="W1124" s="47"/>
      <c r="X1124" s="47"/>
      <c r="Y1124" s="47"/>
      <c r="Z1124" s="47"/>
      <c r="AA1124" s="47"/>
      <c r="AB1124" s="47"/>
      <c r="AC1124" s="47"/>
      <c r="AD1124" s="47"/>
      <c r="AE1124" s="47"/>
      <c r="AF1124" s="47"/>
      <c r="AG1124" s="47"/>
      <c r="AH1124" s="48"/>
      <c r="AI1124" s="48"/>
      <c r="AJ1124" s="47"/>
      <c r="AK1124" s="47"/>
      <c r="AL1124" s="47"/>
      <c r="AM1124" s="47"/>
      <c r="AN1124" s="47"/>
      <c r="AO1124" s="47"/>
      <c r="AP1124" s="47"/>
      <c r="AQ1124" s="47"/>
      <c r="AR1124" s="47"/>
      <c r="AS1124" s="47"/>
      <c r="AT1124" s="47"/>
      <c r="AU1124" s="47"/>
      <c r="AV1124" s="47"/>
      <c r="AW1124" s="47"/>
      <c r="AX1124" s="47"/>
      <c r="AY1124" s="47"/>
      <c r="AZ1124" s="47"/>
      <c r="BA1124" s="47"/>
      <c r="BB1124" s="47"/>
      <c r="BC1124" s="47"/>
      <c r="BD1124" s="47"/>
      <c r="BE1124" s="47"/>
      <c r="BF1124" s="47"/>
      <c r="BG1124" s="47"/>
      <c r="BH1124" s="47"/>
      <c r="BI1124" s="47"/>
      <c r="BJ1124" s="47"/>
      <c r="BK1124" s="47"/>
      <c r="BL1124" s="47"/>
      <c r="BM1124" s="47"/>
      <c r="BN1124" s="47"/>
      <c r="BO1124" s="47"/>
      <c r="BP1124" s="47"/>
      <c r="BQ1124" s="47"/>
      <c r="BR1124" s="47"/>
      <c r="BS1124" s="47"/>
      <c r="BT1124" s="47"/>
      <c r="BU1124" s="47"/>
      <c r="BV1124" s="47"/>
      <c r="BW1124" s="47"/>
      <c r="BX1124" s="47"/>
      <c r="BY1124" s="47"/>
      <c r="BZ1124" s="47"/>
      <c r="CA1124" s="47"/>
      <c r="CB1124" s="47"/>
    </row>
    <row r="1125" spans="2:80" ht="18.75">
      <c r="B1125" s="44"/>
      <c r="C1125" s="44"/>
      <c r="D1125" s="45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6"/>
      <c r="S1125" s="46"/>
      <c r="T1125" s="46"/>
      <c r="U1125" s="46"/>
      <c r="V1125" s="46"/>
      <c r="W1125" s="47"/>
      <c r="X1125" s="47"/>
      <c r="Y1125" s="47"/>
      <c r="Z1125" s="47"/>
      <c r="AA1125" s="47"/>
      <c r="AB1125" s="47"/>
      <c r="AC1125" s="47"/>
      <c r="AD1125" s="47"/>
      <c r="AE1125" s="47"/>
      <c r="AF1125" s="47"/>
      <c r="AG1125" s="47"/>
      <c r="AH1125" s="48"/>
      <c r="AI1125" s="48"/>
      <c r="AJ1125" s="47"/>
      <c r="AK1125" s="47"/>
      <c r="AL1125" s="47"/>
      <c r="AM1125" s="47"/>
      <c r="AN1125" s="47"/>
      <c r="AO1125" s="47"/>
      <c r="AP1125" s="47"/>
      <c r="AQ1125" s="47"/>
      <c r="AR1125" s="47"/>
      <c r="AS1125" s="47"/>
      <c r="AT1125" s="47"/>
      <c r="AU1125" s="47"/>
      <c r="AV1125" s="47"/>
      <c r="AW1125" s="47"/>
      <c r="AX1125" s="47"/>
      <c r="AY1125" s="47"/>
      <c r="AZ1125" s="47"/>
      <c r="BA1125" s="47"/>
      <c r="BB1125" s="47"/>
      <c r="BC1125" s="47"/>
      <c r="BD1125" s="47"/>
      <c r="BE1125" s="47"/>
      <c r="BF1125" s="47"/>
      <c r="BG1125" s="47"/>
      <c r="BH1125" s="47"/>
      <c r="BI1125" s="47"/>
      <c r="BJ1125" s="47"/>
      <c r="BK1125" s="47"/>
      <c r="BL1125" s="47"/>
      <c r="BM1125" s="47"/>
      <c r="BN1125" s="47"/>
      <c r="BO1125" s="47"/>
      <c r="BP1125" s="47"/>
      <c r="BQ1125" s="47"/>
      <c r="BR1125" s="47"/>
      <c r="BS1125" s="47"/>
      <c r="BT1125" s="47"/>
      <c r="BU1125" s="47"/>
      <c r="BV1125" s="47"/>
      <c r="BW1125" s="47"/>
      <c r="BX1125" s="47"/>
      <c r="BY1125" s="47"/>
      <c r="BZ1125" s="47"/>
      <c r="CA1125" s="47"/>
      <c r="CB1125" s="47"/>
    </row>
    <row r="1126" spans="2:80" ht="18.75">
      <c r="B1126" s="44"/>
      <c r="C1126" s="44"/>
      <c r="D1126" s="45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6"/>
      <c r="S1126" s="46"/>
      <c r="T1126" s="46"/>
      <c r="U1126" s="46"/>
      <c r="V1126" s="46"/>
      <c r="W1126" s="47"/>
      <c r="X1126" s="47"/>
      <c r="Y1126" s="47"/>
      <c r="Z1126" s="47"/>
      <c r="AA1126" s="47"/>
      <c r="AB1126" s="47"/>
      <c r="AC1126" s="47"/>
      <c r="AD1126" s="47"/>
      <c r="AE1126" s="47"/>
      <c r="AF1126" s="47"/>
      <c r="AG1126" s="47"/>
      <c r="AH1126" s="48"/>
      <c r="AI1126" s="48"/>
      <c r="AJ1126" s="47"/>
      <c r="AK1126" s="47"/>
      <c r="AL1126" s="47"/>
      <c r="AM1126" s="47"/>
      <c r="AN1126" s="47"/>
      <c r="AO1126" s="47"/>
      <c r="AP1126" s="47"/>
      <c r="AQ1126" s="47"/>
      <c r="AR1126" s="47"/>
      <c r="AS1126" s="47"/>
      <c r="AT1126" s="47"/>
      <c r="AU1126" s="47"/>
      <c r="AV1126" s="47"/>
      <c r="AW1126" s="47"/>
      <c r="AX1126" s="47"/>
      <c r="AY1126" s="47"/>
      <c r="AZ1126" s="47"/>
      <c r="BA1126" s="47"/>
      <c r="BB1126" s="47"/>
      <c r="BC1126" s="47"/>
      <c r="BD1126" s="47"/>
      <c r="BE1126" s="47"/>
      <c r="BF1126" s="47"/>
      <c r="BG1126" s="47"/>
      <c r="BH1126" s="47"/>
      <c r="BI1126" s="47"/>
      <c r="BJ1126" s="47"/>
      <c r="BK1126" s="47"/>
      <c r="BL1126" s="47"/>
      <c r="BM1126" s="47"/>
      <c r="BN1126" s="47"/>
      <c r="BO1126" s="47"/>
      <c r="BP1126" s="47"/>
      <c r="BQ1126" s="47"/>
      <c r="BR1126" s="47"/>
      <c r="BS1126" s="47"/>
      <c r="BT1126" s="47"/>
      <c r="BU1126" s="47"/>
      <c r="BV1126" s="47"/>
      <c r="BW1126" s="47"/>
      <c r="BX1126" s="47"/>
      <c r="BY1126" s="47"/>
      <c r="BZ1126" s="47"/>
      <c r="CA1126" s="47"/>
      <c r="CB1126" s="47"/>
    </row>
    <row r="1127" spans="2:80" ht="18.75">
      <c r="B1127" s="44"/>
      <c r="C1127" s="44"/>
      <c r="D1127" s="45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6"/>
      <c r="S1127" s="46"/>
      <c r="T1127" s="46"/>
      <c r="U1127" s="46"/>
      <c r="V1127" s="46"/>
      <c r="W1127" s="47"/>
      <c r="X1127" s="47"/>
      <c r="Y1127" s="47"/>
      <c r="Z1127" s="47"/>
      <c r="AA1127" s="47"/>
      <c r="AB1127" s="47"/>
      <c r="AC1127" s="47"/>
      <c r="AD1127" s="47"/>
      <c r="AE1127" s="47"/>
      <c r="AF1127" s="47"/>
      <c r="AG1127" s="47"/>
      <c r="AH1127" s="48"/>
      <c r="AI1127" s="48"/>
      <c r="AJ1127" s="47"/>
      <c r="AK1127" s="47"/>
      <c r="AL1127" s="47"/>
      <c r="AM1127" s="47"/>
      <c r="AN1127" s="47"/>
      <c r="AO1127" s="47"/>
      <c r="AP1127" s="47"/>
      <c r="AQ1127" s="47"/>
      <c r="AR1127" s="47"/>
      <c r="AS1127" s="47"/>
      <c r="AT1127" s="47"/>
      <c r="AU1127" s="47"/>
      <c r="AV1127" s="47"/>
      <c r="AW1127" s="47"/>
      <c r="AX1127" s="47"/>
      <c r="AY1127" s="47"/>
      <c r="AZ1127" s="47"/>
      <c r="BA1127" s="47"/>
      <c r="BB1127" s="47"/>
      <c r="BC1127" s="47"/>
      <c r="BD1127" s="47"/>
      <c r="BE1127" s="47"/>
      <c r="BF1127" s="47"/>
      <c r="BG1127" s="47"/>
      <c r="BH1127" s="47"/>
      <c r="BI1127" s="47"/>
      <c r="BJ1127" s="47"/>
      <c r="BK1127" s="47"/>
      <c r="BL1127" s="47"/>
      <c r="BM1127" s="47"/>
      <c r="BN1127" s="47"/>
      <c r="BO1127" s="47"/>
      <c r="BP1127" s="47"/>
      <c r="BQ1127" s="47"/>
      <c r="BR1127" s="47"/>
      <c r="BS1127" s="47"/>
      <c r="BT1127" s="47"/>
      <c r="BU1127" s="47"/>
      <c r="BV1127" s="47"/>
      <c r="BW1127" s="47"/>
      <c r="BX1127" s="47"/>
      <c r="BY1127" s="47"/>
      <c r="BZ1127" s="47"/>
      <c r="CA1127" s="47"/>
      <c r="CB1127" s="47"/>
    </row>
    <row r="1128" spans="2:80" ht="18.75">
      <c r="B1128" s="44"/>
      <c r="C1128" s="44"/>
      <c r="D1128" s="45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6"/>
      <c r="S1128" s="46"/>
      <c r="T1128" s="46"/>
      <c r="U1128" s="46"/>
      <c r="V1128" s="46"/>
      <c r="W1128" s="47"/>
      <c r="X1128" s="47"/>
      <c r="Y1128" s="47"/>
      <c r="Z1128" s="47"/>
      <c r="AA1128" s="47"/>
      <c r="AB1128" s="47"/>
      <c r="AC1128" s="47"/>
      <c r="AD1128" s="47"/>
      <c r="AE1128" s="47"/>
      <c r="AF1128" s="47"/>
      <c r="AG1128" s="47"/>
      <c r="AH1128" s="48"/>
      <c r="AI1128" s="48"/>
      <c r="AJ1128" s="47"/>
      <c r="AK1128" s="47"/>
      <c r="AL1128" s="47"/>
      <c r="AM1128" s="47"/>
      <c r="AN1128" s="47"/>
      <c r="AO1128" s="47"/>
      <c r="AP1128" s="47"/>
      <c r="AQ1128" s="47"/>
      <c r="AR1128" s="47"/>
      <c r="AS1128" s="47"/>
      <c r="AT1128" s="47"/>
      <c r="AU1128" s="47"/>
      <c r="AV1128" s="47"/>
      <c r="AW1128" s="47"/>
      <c r="AX1128" s="47"/>
      <c r="AY1128" s="47"/>
      <c r="AZ1128" s="47"/>
      <c r="BA1128" s="47"/>
      <c r="BB1128" s="47"/>
      <c r="BC1128" s="47"/>
      <c r="BD1128" s="47"/>
      <c r="BE1128" s="47"/>
      <c r="BF1128" s="47"/>
      <c r="BG1128" s="47"/>
      <c r="BH1128" s="47"/>
      <c r="BI1128" s="47"/>
      <c r="BJ1128" s="47"/>
      <c r="BK1128" s="47"/>
      <c r="BL1128" s="47"/>
      <c r="BM1128" s="47"/>
      <c r="BN1128" s="47"/>
      <c r="BO1128" s="47"/>
      <c r="BP1128" s="47"/>
      <c r="BQ1128" s="47"/>
      <c r="BR1128" s="47"/>
      <c r="BS1128" s="47"/>
      <c r="BT1128" s="47"/>
      <c r="BU1128" s="47"/>
      <c r="BV1128" s="47"/>
      <c r="BW1128" s="47"/>
      <c r="BX1128" s="47"/>
      <c r="BY1128" s="47"/>
      <c r="BZ1128" s="47"/>
      <c r="CA1128" s="47"/>
      <c r="CB1128" s="47"/>
    </row>
    <row r="1129" spans="2:80" ht="18.75">
      <c r="B1129" s="44"/>
      <c r="C1129" s="44"/>
      <c r="D1129" s="45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6"/>
      <c r="S1129" s="46"/>
      <c r="T1129" s="46"/>
      <c r="U1129" s="46"/>
      <c r="V1129" s="46"/>
      <c r="W1129" s="47"/>
      <c r="X1129" s="47"/>
      <c r="Y1129" s="47"/>
      <c r="Z1129" s="47"/>
      <c r="AA1129" s="47"/>
      <c r="AB1129" s="47"/>
      <c r="AC1129" s="47"/>
      <c r="AD1129" s="47"/>
      <c r="AE1129" s="47"/>
      <c r="AF1129" s="47"/>
      <c r="AG1129" s="47"/>
      <c r="AH1129" s="48"/>
      <c r="AI1129" s="48"/>
      <c r="AJ1129" s="47"/>
      <c r="AK1129" s="47"/>
      <c r="AL1129" s="47"/>
      <c r="AM1129" s="47"/>
      <c r="AN1129" s="47"/>
      <c r="AO1129" s="47"/>
      <c r="AP1129" s="47"/>
      <c r="AQ1129" s="47"/>
      <c r="AR1129" s="47"/>
      <c r="AS1129" s="47"/>
      <c r="AT1129" s="47"/>
      <c r="AU1129" s="47"/>
      <c r="AV1129" s="47"/>
      <c r="AW1129" s="47"/>
      <c r="AX1129" s="47"/>
      <c r="AY1129" s="47"/>
      <c r="AZ1129" s="47"/>
      <c r="BA1129" s="47"/>
      <c r="BB1129" s="47"/>
      <c r="BC1129" s="47"/>
      <c r="BD1129" s="47"/>
      <c r="BE1129" s="47"/>
      <c r="BF1129" s="47"/>
      <c r="BG1129" s="47"/>
      <c r="BH1129" s="47"/>
      <c r="BI1129" s="47"/>
      <c r="BJ1129" s="47"/>
      <c r="BK1129" s="47"/>
      <c r="BL1129" s="47"/>
      <c r="BM1129" s="47"/>
      <c r="BN1129" s="47"/>
      <c r="BO1129" s="47"/>
      <c r="BP1129" s="47"/>
      <c r="BQ1129" s="47"/>
      <c r="BR1129" s="47"/>
      <c r="BS1129" s="47"/>
      <c r="BT1129" s="47"/>
      <c r="BU1129" s="47"/>
      <c r="BV1129" s="47"/>
      <c r="BW1129" s="47"/>
      <c r="BX1129" s="47"/>
      <c r="BY1129" s="47"/>
      <c r="BZ1129" s="47"/>
      <c r="CA1129" s="47"/>
      <c r="CB1129" s="47"/>
    </row>
    <row r="1130" spans="2:80" ht="18.75">
      <c r="B1130" s="44"/>
      <c r="C1130" s="44"/>
      <c r="D1130" s="45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6"/>
      <c r="S1130" s="46"/>
      <c r="T1130" s="46"/>
      <c r="U1130" s="46"/>
      <c r="V1130" s="46"/>
      <c r="W1130" s="47"/>
      <c r="X1130" s="47"/>
      <c r="Y1130" s="47"/>
      <c r="Z1130" s="47"/>
      <c r="AA1130" s="47"/>
      <c r="AB1130" s="47"/>
      <c r="AC1130" s="47"/>
      <c r="AD1130" s="47"/>
      <c r="AE1130" s="47"/>
      <c r="AF1130" s="47"/>
      <c r="AG1130" s="47"/>
      <c r="AH1130" s="48"/>
      <c r="AI1130" s="48"/>
      <c r="AJ1130" s="47"/>
      <c r="AK1130" s="47"/>
      <c r="AL1130" s="47"/>
      <c r="AM1130" s="47"/>
      <c r="AN1130" s="47"/>
      <c r="AO1130" s="47"/>
      <c r="AP1130" s="47"/>
      <c r="AQ1130" s="47"/>
      <c r="AR1130" s="47"/>
      <c r="AS1130" s="47"/>
      <c r="AT1130" s="47"/>
      <c r="AU1130" s="47"/>
      <c r="AV1130" s="47"/>
      <c r="AW1130" s="47"/>
      <c r="AX1130" s="47"/>
      <c r="AY1130" s="47"/>
      <c r="AZ1130" s="47"/>
      <c r="BA1130" s="47"/>
      <c r="BB1130" s="47"/>
      <c r="BC1130" s="47"/>
      <c r="BD1130" s="47"/>
      <c r="BE1130" s="47"/>
      <c r="BF1130" s="47"/>
      <c r="BG1130" s="47"/>
      <c r="BH1130" s="47"/>
      <c r="BI1130" s="47"/>
      <c r="BJ1130" s="47"/>
      <c r="BK1130" s="47"/>
      <c r="BL1130" s="47"/>
      <c r="BM1130" s="47"/>
      <c r="BN1130" s="47"/>
      <c r="BO1130" s="47"/>
      <c r="BP1130" s="47"/>
      <c r="BQ1130" s="47"/>
      <c r="BR1130" s="47"/>
      <c r="BS1130" s="47"/>
      <c r="BT1130" s="47"/>
      <c r="BU1130" s="47"/>
      <c r="BV1130" s="47"/>
      <c r="BW1130" s="47"/>
      <c r="BX1130" s="47"/>
      <c r="BY1130" s="47"/>
      <c r="BZ1130" s="47"/>
      <c r="CA1130" s="47"/>
      <c r="CB1130" s="47"/>
    </row>
    <row r="1131" spans="2:80" ht="18.75">
      <c r="B1131" s="44"/>
      <c r="C1131" s="44"/>
      <c r="D1131" s="45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6"/>
      <c r="S1131" s="46"/>
      <c r="T1131" s="46"/>
      <c r="U1131" s="46"/>
      <c r="V1131" s="46"/>
      <c r="W1131" s="47"/>
      <c r="X1131" s="47"/>
      <c r="Y1131" s="47"/>
      <c r="Z1131" s="47"/>
      <c r="AA1131" s="47"/>
      <c r="AB1131" s="47"/>
      <c r="AC1131" s="47"/>
      <c r="AD1131" s="47"/>
      <c r="AE1131" s="47"/>
      <c r="AF1131" s="47"/>
      <c r="AG1131" s="47"/>
      <c r="AH1131" s="48"/>
      <c r="AI1131" s="48"/>
      <c r="AJ1131" s="47"/>
      <c r="AK1131" s="47"/>
      <c r="AL1131" s="47"/>
      <c r="AM1131" s="47"/>
      <c r="AN1131" s="47"/>
      <c r="AO1131" s="47"/>
      <c r="AP1131" s="47"/>
      <c r="AQ1131" s="47"/>
      <c r="AR1131" s="47"/>
      <c r="AS1131" s="47"/>
      <c r="AT1131" s="47"/>
      <c r="AU1131" s="47"/>
      <c r="AV1131" s="47"/>
      <c r="AW1131" s="47"/>
      <c r="AX1131" s="47"/>
      <c r="AY1131" s="47"/>
      <c r="AZ1131" s="47"/>
      <c r="BA1131" s="47"/>
      <c r="BB1131" s="47"/>
      <c r="BC1131" s="47"/>
      <c r="BD1131" s="47"/>
      <c r="BE1131" s="47"/>
      <c r="BF1131" s="47"/>
      <c r="BG1131" s="47"/>
      <c r="BH1131" s="47"/>
      <c r="BI1131" s="47"/>
      <c r="BJ1131" s="47"/>
      <c r="BK1131" s="47"/>
      <c r="BL1131" s="47"/>
      <c r="BM1131" s="47"/>
      <c r="BN1131" s="47"/>
      <c r="BO1131" s="47"/>
      <c r="BP1131" s="47"/>
      <c r="BQ1131" s="47"/>
      <c r="BR1131" s="47"/>
      <c r="BS1131" s="47"/>
      <c r="BT1131" s="47"/>
      <c r="BU1131" s="47"/>
      <c r="BV1131" s="47"/>
      <c r="BW1131" s="47"/>
      <c r="BX1131" s="47"/>
      <c r="BY1131" s="47"/>
      <c r="BZ1131" s="47"/>
      <c r="CA1131" s="47"/>
      <c r="CB1131" s="47"/>
    </row>
    <row r="1132" spans="2:80" ht="18.75">
      <c r="B1132" s="44"/>
      <c r="C1132" s="44"/>
      <c r="D1132" s="45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6"/>
      <c r="S1132" s="46"/>
      <c r="T1132" s="46"/>
      <c r="U1132" s="46"/>
      <c r="V1132" s="46"/>
      <c r="W1132" s="47"/>
      <c r="X1132" s="47"/>
      <c r="Y1132" s="47"/>
      <c r="Z1132" s="47"/>
      <c r="AA1132" s="47"/>
      <c r="AB1132" s="47"/>
      <c r="AC1132" s="47"/>
      <c r="AD1132" s="47"/>
      <c r="AE1132" s="47"/>
      <c r="AF1132" s="47"/>
      <c r="AG1132" s="47"/>
      <c r="AH1132" s="48"/>
      <c r="AI1132" s="48"/>
      <c r="AJ1132" s="47"/>
      <c r="AK1132" s="47"/>
      <c r="AL1132" s="47"/>
      <c r="AM1132" s="47"/>
      <c r="AN1132" s="47"/>
      <c r="AO1132" s="47"/>
      <c r="AP1132" s="47"/>
      <c r="AQ1132" s="47"/>
      <c r="AR1132" s="47"/>
      <c r="AS1132" s="47"/>
      <c r="AT1132" s="47"/>
      <c r="AU1132" s="47"/>
      <c r="AV1132" s="47"/>
      <c r="AW1132" s="47"/>
      <c r="AX1132" s="47"/>
      <c r="AY1132" s="47"/>
      <c r="AZ1132" s="47"/>
      <c r="BA1132" s="47"/>
      <c r="BB1132" s="47"/>
      <c r="BC1132" s="47"/>
      <c r="BD1132" s="47"/>
      <c r="BE1132" s="47"/>
      <c r="BF1132" s="47"/>
      <c r="BG1132" s="47"/>
      <c r="BH1132" s="47"/>
      <c r="BI1132" s="47"/>
      <c r="BJ1132" s="47"/>
      <c r="BK1132" s="47"/>
      <c r="BL1132" s="47"/>
      <c r="BM1132" s="47"/>
      <c r="BN1132" s="47"/>
      <c r="BO1132" s="47"/>
      <c r="BP1132" s="47"/>
      <c r="BQ1132" s="47"/>
      <c r="BR1132" s="47"/>
      <c r="BS1132" s="47"/>
      <c r="BT1132" s="47"/>
      <c r="BU1132" s="47"/>
      <c r="BV1132" s="47"/>
      <c r="BW1132" s="47"/>
      <c r="BX1132" s="47"/>
      <c r="BY1132" s="47"/>
      <c r="BZ1132" s="47"/>
      <c r="CA1132" s="47"/>
      <c r="CB1132" s="47"/>
    </row>
    <row r="1133" spans="2:80" ht="18.75">
      <c r="B1133" s="44"/>
      <c r="C1133" s="44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6"/>
      <c r="S1133" s="46"/>
      <c r="T1133" s="46"/>
      <c r="U1133" s="46"/>
      <c r="V1133" s="46"/>
      <c r="W1133" s="47"/>
      <c r="X1133" s="47"/>
      <c r="Y1133" s="47"/>
      <c r="Z1133" s="47"/>
      <c r="AA1133" s="47"/>
      <c r="AB1133" s="47"/>
      <c r="AC1133" s="47"/>
      <c r="AD1133" s="47"/>
      <c r="AE1133" s="47"/>
      <c r="AF1133" s="47"/>
      <c r="AG1133" s="47"/>
      <c r="AH1133" s="48"/>
      <c r="AI1133" s="48"/>
      <c r="AJ1133" s="47"/>
      <c r="AK1133" s="47"/>
      <c r="AL1133" s="47"/>
      <c r="AM1133" s="47"/>
      <c r="AN1133" s="47"/>
      <c r="AO1133" s="47"/>
      <c r="AP1133" s="47"/>
      <c r="AQ1133" s="47"/>
      <c r="AR1133" s="47"/>
      <c r="AS1133" s="47"/>
      <c r="AT1133" s="47"/>
      <c r="AU1133" s="47"/>
      <c r="AV1133" s="47"/>
      <c r="AW1133" s="47"/>
      <c r="AX1133" s="47"/>
      <c r="AY1133" s="47"/>
      <c r="AZ1133" s="47"/>
      <c r="BA1133" s="47"/>
      <c r="BB1133" s="47"/>
      <c r="BC1133" s="47"/>
      <c r="BD1133" s="47"/>
      <c r="BE1133" s="47"/>
      <c r="BF1133" s="47"/>
      <c r="BG1133" s="47"/>
      <c r="BH1133" s="47"/>
      <c r="BI1133" s="47"/>
      <c r="BJ1133" s="47"/>
      <c r="BK1133" s="47"/>
      <c r="BL1133" s="47"/>
      <c r="BM1133" s="47"/>
      <c r="BN1133" s="47"/>
      <c r="BO1133" s="47"/>
      <c r="BP1133" s="47"/>
      <c r="BQ1133" s="47"/>
      <c r="BR1133" s="47"/>
      <c r="BS1133" s="47"/>
      <c r="BT1133" s="47"/>
      <c r="BU1133" s="47"/>
      <c r="BV1133" s="47"/>
      <c r="BW1133" s="47"/>
      <c r="BX1133" s="47"/>
      <c r="BY1133" s="47"/>
      <c r="BZ1133" s="47"/>
      <c r="CA1133" s="47"/>
      <c r="CB1133" s="47"/>
    </row>
    <row r="1134" spans="2:80" ht="18.75">
      <c r="B1134" s="44"/>
      <c r="C1134" s="44"/>
      <c r="D1134" s="45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6"/>
      <c r="S1134" s="46"/>
      <c r="T1134" s="46"/>
      <c r="U1134" s="46"/>
      <c r="V1134" s="46"/>
      <c r="W1134" s="47"/>
      <c r="X1134" s="47"/>
      <c r="Y1134" s="47"/>
      <c r="Z1134" s="47"/>
      <c r="AA1134" s="47"/>
      <c r="AB1134" s="47"/>
      <c r="AC1134" s="47"/>
      <c r="AD1134" s="47"/>
      <c r="AE1134" s="47"/>
      <c r="AF1134" s="47"/>
      <c r="AG1134" s="47"/>
      <c r="AH1134" s="48"/>
      <c r="AI1134" s="48"/>
      <c r="AJ1134" s="47"/>
      <c r="AK1134" s="47"/>
      <c r="AL1134" s="47"/>
      <c r="AM1134" s="47"/>
      <c r="AN1134" s="47"/>
      <c r="AO1134" s="47"/>
      <c r="AP1134" s="47"/>
      <c r="AQ1134" s="47"/>
      <c r="AR1134" s="47"/>
      <c r="AS1134" s="47"/>
      <c r="AT1134" s="47"/>
      <c r="AU1134" s="47"/>
      <c r="AV1134" s="47"/>
      <c r="AW1134" s="47"/>
      <c r="AX1134" s="47"/>
      <c r="AY1134" s="47"/>
      <c r="AZ1134" s="47"/>
      <c r="BA1134" s="47"/>
      <c r="BB1134" s="47"/>
      <c r="BC1134" s="47"/>
      <c r="BD1134" s="47"/>
      <c r="BE1134" s="47"/>
      <c r="BF1134" s="47"/>
      <c r="BG1134" s="47"/>
      <c r="BH1134" s="47"/>
      <c r="BI1134" s="47"/>
      <c r="BJ1134" s="47"/>
      <c r="BK1134" s="47"/>
      <c r="BL1134" s="47"/>
      <c r="BM1134" s="47"/>
      <c r="BN1134" s="47"/>
      <c r="BO1134" s="47"/>
      <c r="BP1134" s="47"/>
      <c r="BQ1134" s="47"/>
      <c r="BR1134" s="47"/>
      <c r="BS1134" s="47"/>
      <c r="BT1134" s="47"/>
      <c r="BU1134" s="47"/>
      <c r="BV1134" s="47"/>
      <c r="BW1134" s="47"/>
      <c r="BX1134" s="47"/>
      <c r="BY1134" s="47"/>
      <c r="BZ1134" s="47"/>
      <c r="CA1134" s="47"/>
      <c r="CB1134" s="47"/>
    </row>
    <row r="1135" spans="2:80" ht="18.75">
      <c r="B1135" s="44"/>
      <c r="C1135" s="44"/>
      <c r="D1135" s="45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6"/>
      <c r="S1135" s="46"/>
      <c r="T1135" s="46"/>
      <c r="U1135" s="46"/>
      <c r="V1135" s="46"/>
      <c r="W1135" s="47"/>
      <c r="X1135" s="47"/>
      <c r="Y1135" s="47"/>
      <c r="Z1135" s="47"/>
      <c r="AA1135" s="47"/>
      <c r="AB1135" s="47"/>
      <c r="AC1135" s="47"/>
      <c r="AD1135" s="47"/>
      <c r="AE1135" s="47"/>
      <c r="AF1135" s="47"/>
      <c r="AG1135" s="47"/>
      <c r="AH1135" s="48"/>
      <c r="AI1135" s="48"/>
      <c r="AJ1135" s="47"/>
      <c r="AK1135" s="47"/>
      <c r="AL1135" s="47"/>
      <c r="AM1135" s="47"/>
      <c r="AN1135" s="47"/>
      <c r="AO1135" s="47"/>
      <c r="AP1135" s="47"/>
      <c r="AQ1135" s="47"/>
      <c r="AR1135" s="47"/>
      <c r="AS1135" s="47"/>
      <c r="AT1135" s="47"/>
      <c r="AU1135" s="47"/>
      <c r="AV1135" s="47"/>
      <c r="AW1135" s="47"/>
      <c r="AX1135" s="47"/>
      <c r="AY1135" s="47"/>
      <c r="AZ1135" s="47"/>
      <c r="BA1135" s="47"/>
      <c r="BB1135" s="47"/>
      <c r="BC1135" s="47"/>
      <c r="BD1135" s="47"/>
      <c r="BE1135" s="47"/>
      <c r="BF1135" s="47"/>
      <c r="BG1135" s="47"/>
      <c r="BH1135" s="47"/>
      <c r="BI1135" s="47"/>
      <c r="BJ1135" s="47"/>
      <c r="BK1135" s="47"/>
      <c r="BL1135" s="47"/>
      <c r="BM1135" s="47"/>
      <c r="BN1135" s="47"/>
      <c r="BO1135" s="47"/>
      <c r="BP1135" s="47"/>
      <c r="BQ1135" s="47"/>
      <c r="BR1135" s="47"/>
      <c r="BS1135" s="47"/>
      <c r="BT1135" s="47"/>
      <c r="BU1135" s="47"/>
      <c r="BV1135" s="47"/>
      <c r="BW1135" s="47"/>
      <c r="BX1135" s="47"/>
      <c r="BY1135" s="47"/>
      <c r="BZ1135" s="47"/>
      <c r="CA1135" s="47"/>
      <c r="CB1135" s="47"/>
    </row>
    <row r="1136" spans="2:80" ht="18.75">
      <c r="B1136" s="44"/>
      <c r="C1136" s="44"/>
      <c r="D1136" s="45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6"/>
      <c r="S1136" s="46"/>
      <c r="T1136" s="46"/>
      <c r="U1136" s="46"/>
      <c r="V1136" s="46"/>
      <c r="W1136" s="47"/>
      <c r="X1136" s="47"/>
      <c r="Y1136" s="47"/>
      <c r="Z1136" s="47"/>
      <c r="AA1136" s="47"/>
      <c r="AB1136" s="47"/>
      <c r="AC1136" s="47"/>
      <c r="AD1136" s="47"/>
      <c r="AE1136" s="47"/>
      <c r="AF1136" s="47"/>
      <c r="AG1136" s="47"/>
      <c r="AH1136" s="48"/>
      <c r="AI1136" s="48"/>
      <c r="AJ1136" s="47"/>
      <c r="AK1136" s="47"/>
      <c r="AL1136" s="47"/>
      <c r="AM1136" s="47"/>
      <c r="AN1136" s="47"/>
      <c r="AO1136" s="47"/>
      <c r="AP1136" s="47"/>
      <c r="AQ1136" s="47"/>
      <c r="AR1136" s="47"/>
      <c r="AS1136" s="47"/>
      <c r="AT1136" s="47"/>
      <c r="AU1136" s="47"/>
      <c r="AV1136" s="47"/>
      <c r="AW1136" s="47"/>
      <c r="AX1136" s="47"/>
      <c r="AY1136" s="47"/>
      <c r="AZ1136" s="47"/>
      <c r="BA1136" s="47"/>
      <c r="BB1136" s="47"/>
      <c r="BC1136" s="47"/>
      <c r="BD1136" s="47"/>
      <c r="BE1136" s="47"/>
      <c r="BF1136" s="47"/>
      <c r="BG1136" s="47"/>
      <c r="BH1136" s="47"/>
      <c r="BI1136" s="47"/>
      <c r="BJ1136" s="47"/>
      <c r="BK1136" s="47"/>
      <c r="BL1136" s="47"/>
      <c r="BM1136" s="47"/>
      <c r="BN1136" s="47"/>
      <c r="BO1136" s="47"/>
      <c r="BP1136" s="47"/>
      <c r="BQ1136" s="47"/>
      <c r="BR1136" s="47"/>
      <c r="BS1136" s="47"/>
      <c r="BT1136" s="47"/>
      <c r="BU1136" s="47"/>
      <c r="BV1136" s="47"/>
      <c r="BW1136" s="47"/>
      <c r="BX1136" s="47"/>
      <c r="BY1136" s="47"/>
      <c r="BZ1136" s="47"/>
      <c r="CA1136" s="47"/>
      <c r="CB1136" s="47"/>
    </row>
    <row r="1137" spans="2:80" ht="18.75">
      <c r="B1137" s="44"/>
      <c r="C1137" s="44"/>
      <c r="D1137" s="45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6"/>
      <c r="S1137" s="46"/>
      <c r="T1137" s="46"/>
      <c r="U1137" s="46"/>
      <c r="V1137" s="46"/>
      <c r="W1137" s="47"/>
      <c r="X1137" s="47"/>
      <c r="Y1137" s="47"/>
      <c r="Z1137" s="47"/>
      <c r="AA1137" s="47"/>
      <c r="AB1137" s="47"/>
      <c r="AC1137" s="47"/>
      <c r="AD1137" s="47"/>
      <c r="AE1137" s="47"/>
      <c r="AF1137" s="47"/>
      <c r="AG1137" s="47"/>
      <c r="AH1137" s="48"/>
      <c r="AI1137" s="48"/>
      <c r="AJ1137" s="47"/>
      <c r="AK1137" s="47"/>
      <c r="AL1137" s="47"/>
      <c r="AM1137" s="47"/>
      <c r="AN1137" s="47"/>
      <c r="AO1137" s="47"/>
      <c r="AP1137" s="47"/>
      <c r="AQ1137" s="47"/>
      <c r="AR1137" s="47"/>
      <c r="AS1137" s="47"/>
      <c r="AT1137" s="47"/>
      <c r="AU1137" s="47"/>
      <c r="AV1137" s="47"/>
      <c r="AW1137" s="47"/>
      <c r="AX1137" s="47"/>
      <c r="AY1137" s="47"/>
      <c r="AZ1137" s="47"/>
      <c r="BA1137" s="47"/>
      <c r="BB1137" s="47"/>
      <c r="BC1137" s="47"/>
      <c r="BD1137" s="47"/>
      <c r="BE1137" s="47"/>
      <c r="BF1137" s="47"/>
      <c r="BG1137" s="47"/>
      <c r="BH1137" s="47"/>
      <c r="BI1137" s="47"/>
      <c r="BJ1137" s="47"/>
      <c r="BK1137" s="47"/>
      <c r="BL1137" s="47"/>
      <c r="BM1137" s="47"/>
      <c r="BN1137" s="47"/>
      <c r="BO1137" s="47"/>
      <c r="BP1137" s="47"/>
      <c r="BQ1137" s="47"/>
      <c r="BR1137" s="47"/>
      <c r="BS1137" s="47"/>
      <c r="BT1137" s="47"/>
      <c r="BU1137" s="47"/>
      <c r="BV1137" s="47"/>
      <c r="BW1137" s="47"/>
      <c r="BX1137" s="47"/>
      <c r="BY1137" s="47"/>
      <c r="BZ1137" s="47"/>
      <c r="CA1137" s="47"/>
      <c r="CB1137" s="47"/>
    </row>
    <row r="1138" spans="2:80" ht="18.75">
      <c r="B1138" s="44"/>
      <c r="C1138" s="44"/>
      <c r="D1138" s="45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6"/>
      <c r="S1138" s="46"/>
      <c r="T1138" s="46"/>
      <c r="U1138" s="46"/>
      <c r="V1138" s="46"/>
      <c r="W1138" s="47"/>
      <c r="X1138" s="47"/>
      <c r="Y1138" s="47"/>
      <c r="Z1138" s="47"/>
      <c r="AA1138" s="47"/>
      <c r="AB1138" s="47"/>
      <c r="AC1138" s="47"/>
      <c r="AD1138" s="47"/>
      <c r="AE1138" s="47"/>
      <c r="AF1138" s="47"/>
      <c r="AG1138" s="47"/>
      <c r="AH1138" s="48"/>
      <c r="AI1138" s="48"/>
      <c r="AJ1138" s="47"/>
      <c r="AK1138" s="47"/>
      <c r="AL1138" s="47"/>
      <c r="AM1138" s="47"/>
      <c r="AN1138" s="47"/>
      <c r="AO1138" s="47"/>
      <c r="AP1138" s="47"/>
      <c r="AQ1138" s="47"/>
      <c r="AR1138" s="47"/>
      <c r="AS1138" s="47"/>
      <c r="AT1138" s="47"/>
      <c r="AU1138" s="47"/>
      <c r="AV1138" s="47"/>
      <c r="AW1138" s="47"/>
      <c r="AX1138" s="47"/>
      <c r="AY1138" s="47"/>
      <c r="AZ1138" s="47"/>
      <c r="BA1138" s="47"/>
      <c r="BB1138" s="47"/>
      <c r="BC1138" s="47"/>
      <c r="BD1138" s="47"/>
      <c r="BE1138" s="47"/>
      <c r="BF1138" s="47"/>
      <c r="BG1138" s="47"/>
      <c r="BH1138" s="47"/>
      <c r="BI1138" s="47"/>
      <c r="BJ1138" s="47"/>
      <c r="BK1138" s="47"/>
      <c r="BL1138" s="47"/>
      <c r="BM1138" s="47"/>
      <c r="BN1138" s="47"/>
      <c r="BO1138" s="47"/>
      <c r="BP1138" s="47"/>
      <c r="BQ1138" s="47"/>
      <c r="BR1138" s="47"/>
      <c r="BS1138" s="47"/>
      <c r="BT1138" s="47"/>
      <c r="BU1138" s="47"/>
      <c r="BV1138" s="47"/>
      <c r="BW1138" s="47"/>
      <c r="BX1138" s="47"/>
      <c r="BY1138" s="47"/>
      <c r="BZ1138" s="47"/>
      <c r="CA1138" s="47"/>
      <c r="CB1138" s="47"/>
    </row>
    <row r="1139" spans="2:80" ht="18.75">
      <c r="B1139" s="44"/>
      <c r="C1139" s="44"/>
      <c r="D1139" s="45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6"/>
      <c r="S1139" s="46"/>
      <c r="T1139" s="46"/>
      <c r="U1139" s="46"/>
      <c r="V1139" s="46"/>
      <c r="W1139" s="47"/>
      <c r="X1139" s="47"/>
      <c r="Y1139" s="47"/>
      <c r="Z1139" s="47"/>
      <c r="AA1139" s="47"/>
      <c r="AB1139" s="47"/>
      <c r="AC1139" s="47"/>
      <c r="AD1139" s="47"/>
      <c r="AE1139" s="47"/>
      <c r="AF1139" s="47"/>
      <c r="AG1139" s="47"/>
      <c r="AH1139" s="48"/>
      <c r="AI1139" s="48"/>
      <c r="AJ1139" s="47"/>
      <c r="AK1139" s="47"/>
      <c r="AL1139" s="47"/>
      <c r="AM1139" s="47"/>
      <c r="AN1139" s="47"/>
      <c r="AO1139" s="47"/>
      <c r="AP1139" s="47"/>
      <c r="AQ1139" s="47"/>
      <c r="AR1139" s="47"/>
      <c r="AS1139" s="47"/>
      <c r="AT1139" s="47"/>
      <c r="AU1139" s="47"/>
      <c r="AV1139" s="47"/>
      <c r="AW1139" s="47"/>
      <c r="AX1139" s="47"/>
      <c r="AY1139" s="47"/>
      <c r="AZ1139" s="47"/>
      <c r="BA1139" s="47"/>
      <c r="BB1139" s="47"/>
      <c r="BC1139" s="47"/>
      <c r="BD1139" s="47"/>
      <c r="BE1139" s="47"/>
      <c r="BF1139" s="47"/>
      <c r="BG1139" s="47"/>
      <c r="BH1139" s="47"/>
      <c r="BI1139" s="47"/>
      <c r="BJ1139" s="47"/>
      <c r="BK1139" s="47"/>
      <c r="BL1139" s="47"/>
      <c r="BM1139" s="47"/>
      <c r="BN1139" s="47"/>
      <c r="BO1139" s="47"/>
      <c r="BP1139" s="47"/>
      <c r="BQ1139" s="47"/>
      <c r="BR1139" s="47"/>
      <c r="BS1139" s="47"/>
      <c r="BT1139" s="47"/>
      <c r="BU1139" s="47"/>
      <c r="BV1139" s="47"/>
      <c r="BW1139" s="47"/>
      <c r="BX1139" s="47"/>
      <c r="BY1139" s="47"/>
      <c r="BZ1139" s="47"/>
      <c r="CA1139" s="47"/>
      <c r="CB1139" s="47"/>
    </row>
    <row r="1140" spans="2:80" ht="18.75">
      <c r="B1140" s="44"/>
      <c r="C1140" s="44"/>
      <c r="D1140" s="45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6"/>
      <c r="S1140" s="46"/>
      <c r="T1140" s="46"/>
      <c r="U1140" s="46"/>
      <c r="V1140" s="46"/>
      <c r="W1140" s="47"/>
      <c r="X1140" s="47"/>
      <c r="Y1140" s="47"/>
      <c r="Z1140" s="47"/>
      <c r="AA1140" s="47"/>
      <c r="AB1140" s="47"/>
      <c r="AC1140" s="47"/>
      <c r="AD1140" s="47"/>
      <c r="AE1140" s="47"/>
      <c r="AF1140" s="47"/>
      <c r="AG1140" s="47"/>
      <c r="AH1140" s="48"/>
      <c r="AI1140" s="48"/>
      <c r="AJ1140" s="47"/>
      <c r="AK1140" s="47"/>
      <c r="AL1140" s="47"/>
      <c r="AM1140" s="47"/>
      <c r="AN1140" s="47"/>
      <c r="AO1140" s="47"/>
      <c r="AP1140" s="47"/>
      <c r="AQ1140" s="47"/>
      <c r="AR1140" s="47"/>
      <c r="AS1140" s="47"/>
      <c r="AT1140" s="47"/>
      <c r="AU1140" s="47"/>
      <c r="AV1140" s="47"/>
      <c r="AW1140" s="47"/>
      <c r="AX1140" s="47"/>
      <c r="AY1140" s="47"/>
      <c r="AZ1140" s="47"/>
      <c r="BA1140" s="47"/>
      <c r="BB1140" s="47"/>
      <c r="BC1140" s="47"/>
      <c r="BD1140" s="47"/>
      <c r="BE1140" s="47"/>
      <c r="BF1140" s="47"/>
      <c r="BG1140" s="47"/>
      <c r="BH1140" s="47"/>
      <c r="BI1140" s="47"/>
      <c r="BJ1140" s="47"/>
      <c r="BK1140" s="47"/>
      <c r="BL1140" s="47"/>
      <c r="BM1140" s="47"/>
      <c r="BN1140" s="47"/>
      <c r="BO1140" s="47"/>
      <c r="BP1140" s="47"/>
      <c r="BQ1140" s="47"/>
      <c r="BR1140" s="47"/>
      <c r="BS1140" s="47"/>
      <c r="BT1140" s="47"/>
      <c r="BU1140" s="47"/>
      <c r="BV1140" s="47"/>
      <c r="BW1140" s="47"/>
      <c r="BX1140" s="47"/>
      <c r="BY1140" s="47"/>
      <c r="BZ1140" s="47"/>
      <c r="CA1140" s="47"/>
      <c r="CB1140" s="47"/>
    </row>
    <row r="1141" spans="2:80" ht="18.75">
      <c r="B1141" s="44"/>
      <c r="C1141" s="44"/>
      <c r="D1141" s="45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6"/>
      <c r="S1141" s="46"/>
      <c r="T1141" s="46"/>
      <c r="U1141" s="46"/>
      <c r="V1141" s="46"/>
      <c r="W1141" s="47"/>
      <c r="X1141" s="47"/>
      <c r="Y1141" s="47"/>
      <c r="Z1141" s="47"/>
      <c r="AA1141" s="47"/>
      <c r="AB1141" s="47"/>
      <c r="AC1141" s="47"/>
      <c r="AD1141" s="47"/>
      <c r="AE1141" s="47"/>
      <c r="AF1141" s="47"/>
      <c r="AG1141" s="47"/>
      <c r="AH1141" s="48"/>
      <c r="AI1141" s="48"/>
      <c r="AJ1141" s="47"/>
      <c r="AK1141" s="47"/>
      <c r="AL1141" s="47"/>
      <c r="AM1141" s="47"/>
      <c r="AN1141" s="47"/>
      <c r="AO1141" s="47"/>
      <c r="AP1141" s="47"/>
      <c r="AQ1141" s="47"/>
      <c r="AR1141" s="47"/>
      <c r="AS1141" s="47"/>
      <c r="AT1141" s="47"/>
      <c r="AU1141" s="47"/>
      <c r="AV1141" s="47"/>
      <c r="AW1141" s="47"/>
      <c r="AX1141" s="47"/>
      <c r="AY1141" s="47"/>
      <c r="AZ1141" s="47"/>
      <c r="BA1141" s="47"/>
      <c r="BB1141" s="47"/>
      <c r="BC1141" s="47"/>
      <c r="BD1141" s="47"/>
      <c r="BE1141" s="47"/>
      <c r="BF1141" s="47"/>
      <c r="BG1141" s="47"/>
      <c r="BH1141" s="47"/>
      <c r="BI1141" s="47"/>
      <c r="BJ1141" s="47"/>
      <c r="BK1141" s="47"/>
      <c r="BL1141" s="47"/>
      <c r="BM1141" s="47"/>
      <c r="BN1141" s="47"/>
      <c r="BO1141" s="47"/>
      <c r="BP1141" s="47"/>
      <c r="BQ1141" s="47"/>
      <c r="BR1141" s="47"/>
      <c r="BS1141" s="47"/>
      <c r="BT1141" s="47"/>
      <c r="BU1141" s="47"/>
      <c r="BV1141" s="47"/>
      <c r="BW1141" s="47"/>
      <c r="BX1141" s="47"/>
      <c r="BY1141" s="47"/>
      <c r="BZ1141" s="47"/>
      <c r="CA1141" s="47"/>
      <c r="CB1141" s="47"/>
    </row>
    <row r="1142" spans="2:80" ht="18.75">
      <c r="B1142" s="44"/>
      <c r="C1142" s="44"/>
      <c r="D1142" s="45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6"/>
      <c r="S1142" s="46"/>
      <c r="T1142" s="46"/>
      <c r="U1142" s="46"/>
      <c r="V1142" s="46"/>
      <c r="W1142" s="47"/>
      <c r="X1142" s="47"/>
      <c r="Y1142" s="47"/>
      <c r="Z1142" s="47"/>
      <c r="AA1142" s="47"/>
      <c r="AB1142" s="47"/>
      <c r="AC1142" s="47"/>
      <c r="AD1142" s="47"/>
      <c r="AE1142" s="47"/>
      <c r="AF1142" s="47"/>
      <c r="AG1142" s="47"/>
      <c r="AH1142" s="48"/>
      <c r="AI1142" s="48"/>
      <c r="AJ1142" s="47"/>
      <c r="AK1142" s="47"/>
      <c r="AL1142" s="47"/>
      <c r="AM1142" s="47"/>
      <c r="AN1142" s="47"/>
      <c r="AO1142" s="47"/>
      <c r="AP1142" s="47"/>
      <c r="AQ1142" s="47"/>
      <c r="AR1142" s="47"/>
      <c r="AS1142" s="47"/>
      <c r="AT1142" s="47"/>
      <c r="AU1142" s="47"/>
      <c r="AV1142" s="47"/>
      <c r="AW1142" s="47"/>
      <c r="AX1142" s="47"/>
      <c r="AY1142" s="47"/>
      <c r="AZ1142" s="47"/>
      <c r="BA1142" s="47"/>
      <c r="BB1142" s="47"/>
      <c r="BC1142" s="47"/>
      <c r="BD1142" s="47"/>
      <c r="BE1142" s="47"/>
      <c r="BF1142" s="47"/>
      <c r="BG1142" s="47"/>
      <c r="BH1142" s="47"/>
      <c r="BI1142" s="47"/>
      <c r="BJ1142" s="47"/>
      <c r="BK1142" s="47"/>
      <c r="BL1142" s="47"/>
      <c r="BM1142" s="47"/>
      <c r="BN1142" s="47"/>
      <c r="BO1142" s="47"/>
      <c r="BP1142" s="47"/>
      <c r="BQ1142" s="47"/>
      <c r="BR1142" s="47"/>
      <c r="BS1142" s="47"/>
      <c r="BT1142" s="47"/>
      <c r="BU1142" s="47"/>
      <c r="BV1142" s="47"/>
      <c r="BW1142" s="47"/>
      <c r="BX1142" s="47"/>
      <c r="BY1142" s="47"/>
      <c r="BZ1142" s="47"/>
      <c r="CA1142" s="47"/>
      <c r="CB1142" s="47"/>
    </row>
    <row r="1143" spans="2:80" ht="18.75">
      <c r="B1143" s="44"/>
      <c r="C1143" s="44"/>
      <c r="D1143" s="45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6"/>
      <c r="S1143" s="46"/>
      <c r="T1143" s="46"/>
      <c r="U1143" s="46"/>
      <c r="V1143" s="46"/>
      <c r="W1143" s="47"/>
      <c r="X1143" s="47"/>
      <c r="Y1143" s="47"/>
      <c r="Z1143" s="47"/>
      <c r="AA1143" s="47"/>
      <c r="AB1143" s="47"/>
      <c r="AC1143" s="47"/>
      <c r="AD1143" s="47"/>
      <c r="AE1143" s="47"/>
      <c r="AF1143" s="47"/>
      <c r="AG1143" s="47"/>
      <c r="AH1143" s="48"/>
      <c r="AI1143" s="48"/>
      <c r="AJ1143" s="47"/>
      <c r="AK1143" s="47"/>
      <c r="AL1143" s="47"/>
      <c r="AM1143" s="47"/>
      <c r="AN1143" s="47"/>
      <c r="AO1143" s="47"/>
      <c r="AP1143" s="47"/>
      <c r="AQ1143" s="47"/>
      <c r="AR1143" s="47"/>
      <c r="AS1143" s="47"/>
      <c r="AT1143" s="47"/>
      <c r="AU1143" s="47"/>
      <c r="AV1143" s="47"/>
      <c r="AW1143" s="47"/>
      <c r="AX1143" s="47"/>
      <c r="AY1143" s="47"/>
      <c r="AZ1143" s="47"/>
      <c r="BA1143" s="47"/>
      <c r="BB1143" s="47"/>
      <c r="BC1143" s="47"/>
      <c r="BD1143" s="47"/>
      <c r="BE1143" s="47"/>
      <c r="BF1143" s="47"/>
      <c r="BG1143" s="47"/>
      <c r="BH1143" s="47"/>
      <c r="BI1143" s="47"/>
      <c r="BJ1143" s="47"/>
      <c r="BK1143" s="47"/>
      <c r="BL1143" s="47"/>
      <c r="BM1143" s="47"/>
      <c r="BN1143" s="47"/>
      <c r="BO1143" s="47"/>
      <c r="BP1143" s="47"/>
      <c r="BQ1143" s="47"/>
      <c r="BR1143" s="47"/>
      <c r="BS1143" s="47"/>
      <c r="BT1143" s="47"/>
      <c r="BU1143" s="47"/>
      <c r="BV1143" s="47"/>
      <c r="BW1143" s="47"/>
      <c r="BX1143" s="47"/>
      <c r="BY1143" s="47"/>
      <c r="BZ1143" s="47"/>
      <c r="CA1143" s="47"/>
      <c r="CB1143" s="47"/>
    </row>
    <row r="1144" spans="2:80" ht="18.75">
      <c r="B1144" s="44"/>
      <c r="C1144" s="44"/>
      <c r="D1144" s="45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6"/>
      <c r="S1144" s="46"/>
      <c r="T1144" s="46"/>
      <c r="U1144" s="46"/>
      <c r="V1144" s="46"/>
      <c r="W1144" s="47"/>
      <c r="X1144" s="47"/>
      <c r="Y1144" s="47"/>
      <c r="Z1144" s="47"/>
      <c r="AA1144" s="47"/>
      <c r="AB1144" s="47"/>
      <c r="AC1144" s="47"/>
      <c r="AD1144" s="47"/>
      <c r="AE1144" s="47"/>
      <c r="AF1144" s="47"/>
      <c r="AG1144" s="47"/>
      <c r="AH1144" s="48"/>
      <c r="AI1144" s="48"/>
      <c r="AJ1144" s="47"/>
      <c r="AK1144" s="47"/>
      <c r="AL1144" s="47"/>
      <c r="AM1144" s="47"/>
      <c r="AN1144" s="47"/>
      <c r="AO1144" s="47"/>
      <c r="AP1144" s="47"/>
      <c r="AQ1144" s="47"/>
      <c r="AR1144" s="47"/>
      <c r="AS1144" s="47"/>
      <c r="AT1144" s="47"/>
      <c r="AU1144" s="47"/>
      <c r="AV1144" s="47"/>
      <c r="AW1144" s="47"/>
      <c r="AX1144" s="47"/>
      <c r="AY1144" s="47"/>
      <c r="AZ1144" s="47"/>
      <c r="BA1144" s="47"/>
      <c r="BB1144" s="47"/>
      <c r="BC1144" s="47"/>
      <c r="BD1144" s="47"/>
      <c r="BE1144" s="47"/>
      <c r="BF1144" s="47"/>
      <c r="BG1144" s="47"/>
      <c r="BH1144" s="47"/>
      <c r="BI1144" s="47"/>
      <c r="BJ1144" s="47"/>
      <c r="BK1144" s="47"/>
      <c r="BL1144" s="47"/>
      <c r="BM1144" s="47"/>
      <c r="BN1144" s="47"/>
      <c r="BO1144" s="47"/>
      <c r="BP1144" s="47"/>
      <c r="BQ1144" s="47"/>
      <c r="BR1144" s="47"/>
      <c r="BS1144" s="47"/>
      <c r="BT1144" s="47"/>
      <c r="BU1144" s="47"/>
      <c r="BV1144" s="47"/>
      <c r="BW1144" s="47"/>
      <c r="BX1144" s="47"/>
      <c r="BY1144" s="47"/>
      <c r="BZ1144" s="47"/>
      <c r="CA1144" s="47"/>
      <c r="CB1144" s="47"/>
    </row>
    <row r="1145" spans="2:80" ht="18.75">
      <c r="B1145" s="44"/>
      <c r="C1145" s="44"/>
      <c r="D1145" s="45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6"/>
      <c r="S1145" s="46"/>
      <c r="T1145" s="46"/>
      <c r="U1145" s="46"/>
      <c r="V1145" s="46"/>
      <c r="W1145" s="47"/>
      <c r="X1145" s="47"/>
      <c r="Y1145" s="47"/>
      <c r="Z1145" s="47"/>
      <c r="AA1145" s="47"/>
      <c r="AB1145" s="47"/>
      <c r="AC1145" s="47"/>
      <c r="AD1145" s="47"/>
      <c r="AE1145" s="47"/>
      <c r="AF1145" s="47"/>
      <c r="AG1145" s="47"/>
      <c r="AH1145" s="48"/>
      <c r="AI1145" s="48"/>
      <c r="AJ1145" s="47"/>
      <c r="AK1145" s="47"/>
      <c r="AL1145" s="47"/>
      <c r="AM1145" s="47"/>
      <c r="AN1145" s="47"/>
      <c r="AO1145" s="47"/>
      <c r="AP1145" s="47"/>
      <c r="AQ1145" s="47"/>
      <c r="AR1145" s="47"/>
      <c r="AS1145" s="47"/>
      <c r="AT1145" s="47"/>
      <c r="AU1145" s="47"/>
      <c r="AV1145" s="47"/>
      <c r="AW1145" s="47"/>
      <c r="AX1145" s="47"/>
      <c r="AY1145" s="47"/>
      <c r="AZ1145" s="47"/>
      <c r="BA1145" s="47"/>
      <c r="BB1145" s="47"/>
      <c r="BC1145" s="47"/>
      <c r="BD1145" s="47"/>
      <c r="BE1145" s="47"/>
      <c r="BF1145" s="47"/>
      <c r="BG1145" s="47"/>
      <c r="BH1145" s="47"/>
      <c r="BI1145" s="47"/>
      <c r="BJ1145" s="47"/>
      <c r="BK1145" s="47"/>
      <c r="BL1145" s="47"/>
      <c r="BM1145" s="47"/>
      <c r="BN1145" s="47"/>
      <c r="BO1145" s="47"/>
      <c r="BP1145" s="47"/>
      <c r="BQ1145" s="47"/>
      <c r="BR1145" s="47"/>
      <c r="BS1145" s="47"/>
      <c r="BT1145" s="47"/>
      <c r="BU1145" s="47"/>
      <c r="BV1145" s="47"/>
      <c r="BW1145" s="47"/>
      <c r="BX1145" s="47"/>
      <c r="BY1145" s="47"/>
      <c r="BZ1145" s="47"/>
      <c r="CA1145" s="47"/>
      <c r="CB1145" s="47"/>
    </row>
    <row r="1146" spans="2:80" ht="18.75">
      <c r="B1146" s="44"/>
      <c r="C1146" s="44"/>
      <c r="D1146" s="45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6"/>
      <c r="S1146" s="46"/>
      <c r="T1146" s="46"/>
      <c r="U1146" s="46"/>
      <c r="V1146" s="46"/>
      <c r="W1146" s="47"/>
      <c r="X1146" s="47"/>
      <c r="Y1146" s="47"/>
      <c r="Z1146" s="47"/>
      <c r="AA1146" s="47"/>
      <c r="AB1146" s="47"/>
      <c r="AC1146" s="47"/>
      <c r="AD1146" s="47"/>
      <c r="AE1146" s="47"/>
      <c r="AF1146" s="47"/>
      <c r="AG1146" s="47"/>
      <c r="AH1146" s="48"/>
      <c r="AI1146" s="48"/>
      <c r="AJ1146" s="47"/>
      <c r="AK1146" s="47"/>
      <c r="AL1146" s="47"/>
      <c r="AM1146" s="47"/>
      <c r="AN1146" s="47"/>
      <c r="AO1146" s="47"/>
      <c r="AP1146" s="47"/>
      <c r="AQ1146" s="47"/>
      <c r="AR1146" s="47"/>
      <c r="AS1146" s="47"/>
      <c r="AT1146" s="47"/>
      <c r="AU1146" s="47"/>
      <c r="AV1146" s="47"/>
      <c r="AW1146" s="47"/>
      <c r="AX1146" s="47"/>
      <c r="AY1146" s="47"/>
      <c r="AZ1146" s="47"/>
      <c r="BA1146" s="47"/>
      <c r="BB1146" s="47"/>
      <c r="BC1146" s="47"/>
      <c r="BD1146" s="47"/>
      <c r="BE1146" s="47"/>
      <c r="BF1146" s="47"/>
      <c r="BG1146" s="47"/>
      <c r="BH1146" s="47"/>
      <c r="BI1146" s="47"/>
      <c r="BJ1146" s="47"/>
      <c r="BK1146" s="47"/>
      <c r="BL1146" s="47"/>
      <c r="BM1146" s="47"/>
      <c r="BN1146" s="47"/>
      <c r="BO1146" s="47"/>
      <c r="BP1146" s="47"/>
      <c r="BQ1146" s="47"/>
      <c r="BR1146" s="47"/>
      <c r="BS1146" s="47"/>
      <c r="BT1146" s="47"/>
      <c r="BU1146" s="47"/>
      <c r="BV1146" s="47"/>
      <c r="BW1146" s="47"/>
      <c r="BX1146" s="47"/>
      <c r="BY1146" s="47"/>
      <c r="BZ1146" s="47"/>
      <c r="CA1146" s="47"/>
      <c r="CB1146" s="47"/>
    </row>
    <row r="1147" spans="2:80" ht="18.75">
      <c r="B1147" s="44"/>
      <c r="C1147" s="44"/>
      <c r="D1147" s="45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6"/>
      <c r="S1147" s="46"/>
      <c r="T1147" s="46"/>
      <c r="U1147" s="46"/>
      <c r="V1147" s="46"/>
      <c r="W1147" s="47"/>
      <c r="X1147" s="47"/>
      <c r="Y1147" s="47"/>
      <c r="Z1147" s="47"/>
      <c r="AA1147" s="47"/>
      <c r="AB1147" s="47"/>
      <c r="AC1147" s="47"/>
      <c r="AD1147" s="47"/>
      <c r="AE1147" s="47"/>
      <c r="AF1147" s="47"/>
      <c r="AG1147" s="47"/>
      <c r="AH1147" s="48"/>
      <c r="AI1147" s="48"/>
      <c r="AJ1147" s="47"/>
      <c r="AK1147" s="47"/>
      <c r="AL1147" s="47"/>
      <c r="AM1147" s="47"/>
      <c r="AN1147" s="47"/>
      <c r="AO1147" s="47"/>
      <c r="AP1147" s="47"/>
      <c r="AQ1147" s="47"/>
      <c r="AR1147" s="47"/>
      <c r="AS1147" s="47"/>
      <c r="AT1147" s="47"/>
      <c r="AU1147" s="47"/>
      <c r="AV1147" s="47"/>
      <c r="AW1147" s="47"/>
      <c r="AX1147" s="47"/>
      <c r="AY1147" s="47"/>
      <c r="AZ1147" s="47"/>
      <c r="BA1147" s="47"/>
      <c r="BB1147" s="47"/>
      <c r="BC1147" s="47"/>
      <c r="BD1147" s="47"/>
      <c r="BE1147" s="47"/>
      <c r="BF1147" s="47"/>
      <c r="BG1147" s="47"/>
      <c r="BH1147" s="47"/>
      <c r="BI1147" s="47"/>
      <c r="BJ1147" s="47"/>
      <c r="BK1147" s="47"/>
      <c r="BL1147" s="47"/>
      <c r="BM1147" s="47"/>
      <c r="BN1147" s="47"/>
      <c r="BO1147" s="47"/>
      <c r="BP1147" s="47"/>
      <c r="BQ1147" s="47"/>
      <c r="BR1147" s="47"/>
      <c r="BS1147" s="47"/>
      <c r="BT1147" s="47"/>
      <c r="BU1147" s="47"/>
      <c r="BV1147" s="47"/>
      <c r="BW1147" s="47"/>
      <c r="BX1147" s="47"/>
      <c r="BY1147" s="47"/>
      <c r="BZ1147" s="47"/>
      <c r="CA1147" s="47"/>
      <c r="CB1147" s="47"/>
    </row>
    <row r="1148" spans="2:80" ht="18.75">
      <c r="B1148" s="44"/>
      <c r="C1148" s="44"/>
      <c r="D1148" s="45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6"/>
      <c r="S1148" s="46"/>
      <c r="T1148" s="46"/>
      <c r="U1148" s="46"/>
      <c r="V1148" s="46"/>
      <c r="W1148" s="47"/>
      <c r="X1148" s="47"/>
      <c r="Y1148" s="47"/>
      <c r="Z1148" s="47"/>
      <c r="AA1148" s="47"/>
      <c r="AB1148" s="47"/>
      <c r="AC1148" s="47"/>
      <c r="AD1148" s="47"/>
      <c r="AE1148" s="47"/>
      <c r="AF1148" s="47"/>
      <c r="AG1148" s="47"/>
      <c r="AH1148" s="48"/>
      <c r="AI1148" s="48"/>
      <c r="AJ1148" s="47"/>
      <c r="AK1148" s="47"/>
      <c r="AL1148" s="47"/>
      <c r="AM1148" s="47"/>
      <c r="AN1148" s="47"/>
      <c r="AO1148" s="47"/>
      <c r="AP1148" s="47"/>
      <c r="AQ1148" s="47"/>
      <c r="AR1148" s="47"/>
      <c r="AS1148" s="47"/>
      <c r="AT1148" s="47"/>
      <c r="AU1148" s="47"/>
      <c r="AV1148" s="47"/>
      <c r="AW1148" s="47"/>
      <c r="AX1148" s="47"/>
      <c r="AY1148" s="47"/>
      <c r="AZ1148" s="47"/>
      <c r="BA1148" s="47"/>
      <c r="BB1148" s="47"/>
      <c r="BC1148" s="47"/>
      <c r="BD1148" s="47"/>
      <c r="BE1148" s="47"/>
      <c r="BF1148" s="47"/>
      <c r="BG1148" s="47"/>
      <c r="BH1148" s="47"/>
      <c r="BI1148" s="47"/>
      <c r="BJ1148" s="47"/>
      <c r="BK1148" s="47"/>
      <c r="BL1148" s="47"/>
      <c r="BM1148" s="47"/>
      <c r="BN1148" s="47"/>
      <c r="BO1148" s="47"/>
      <c r="BP1148" s="47"/>
      <c r="BQ1148" s="47"/>
      <c r="BR1148" s="47"/>
      <c r="BS1148" s="47"/>
      <c r="BT1148" s="47"/>
      <c r="BU1148" s="47"/>
      <c r="BV1148" s="47"/>
      <c r="BW1148" s="47"/>
      <c r="BX1148" s="47"/>
      <c r="BY1148" s="47"/>
      <c r="BZ1148" s="47"/>
      <c r="CA1148" s="47"/>
      <c r="CB1148" s="47"/>
    </row>
    <row r="1149" spans="2:80" ht="18.75">
      <c r="B1149" s="44"/>
      <c r="C1149" s="44"/>
      <c r="D1149" s="45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6"/>
      <c r="S1149" s="46"/>
      <c r="T1149" s="46"/>
      <c r="U1149" s="46"/>
      <c r="V1149" s="46"/>
      <c r="W1149" s="47"/>
      <c r="X1149" s="47"/>
      <c r="Y1149" s="47"/>
      <c r="Z1149" s="47"/>
      <c r="AA1149" s="47"/>
      <c r="AB1149" s="47"/>
      <c r="AC1149" s="47"/>
      <c r="AD1149" s="47"/>
      <c r="AE1149" s="47"/>
      <c r="AF1149" s="47"/>
      <c r="AG1149" s="47"/>
      <c r="AH1149" s="48"/>
      <c r="AI1149" s="48"/>
      <c r="AJ1149" s="47"/>
      <c r="AK1149" s="47"/>
      <c r="AL1149" s="47"/>
      <c r="AM1149" s="47"/>
      <c r="AN1149" s="47"/>
      <c r="AO1149" s="47"/>
      <c r="AP1149" s="47"/>
      <c r="AQ1149" s="47"/>
      <c r="AR1149" s="47"/>
      <c r="AS1149" s="47"/>
      <c r="AT1149" s="47"/>
      <c r="AU1149" s="47"/>
      <c r="AV1149" s="47"/>
      <c r="AW1149" s="47"/>
      <c r="AX1149" s="47"/>
      <c r="AY1149" s="47"/>
      <c r="AZ1149" s="47"/>
      <c r="BA1149" s="47"/>
      <c r="BB1149" s="47"/>
      <c r="BC1149" s="47"/>
      <c r="BD1149" s="47"/>
      <c r="BE1149" s="47"/>
      <c r="BF1149" s="47"/>
      <c r="BG1149" s="47"/>
      <c r="BH1149" s="47"/>
      <c r="BI1149" s="47"/>
      <c r="BJ1149" s="47"/>
      <c r="BK1149" s="47"/>
      <c r="BL1149" s="47"/>
      <c r="BM1149" s="47"/>
      <c r="BN1149" s="47"/>
      <c r="BO1149" s="47"/>
      <c r="BP1149" s="47"/>
      <c r="BQ1149" s="47"/>
      <c r="BR1149" s="47"/>
      <c r="BS1149" s="47"/>
      <c r="BT1149" s="47"/>
      <c r="BU1149" s="47"/>
      <c r="BV1149" s="47"/>
      <c r="BW1149" s="47"/>
      <c r="BX1149" s="47"/>
      <c r="BY1149" s="47"/>
      <c r="BZ1149" s="47"/>
      <c r="CA1149" s="47"/>
      <c r="CB1149" s="47"/>
    </row>
    <row r="1150" spans="2:80" ht="18.75">
      <c r="B1150" s="44"/>
      <c r="C1150" s="44"/>
      <c r="D1150" s="45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6"/>
      <c r="S1150" s="46"/>
      <c r="T1150" s="46"/>
      <c r="U1150" s="46"/>
      <c r="V1150" s="46"/>
      <c r="W1150" s="47"/>
      <c r="X1150" s="47"/>
      <c r="Y1150" s="47"/>
      <c r="Z1150" s="47"/>
      <c r="AA1150" s="47"/>
      <c r="AB1150" s="47"/>
      <c r="AC1150" s="47"/>
      <c r="AD1150" s="47"/>
      <c r="AE1150" s="47"/>
      <c r="AF1150" s="47"/>
      <c r="AG1150" s="47"/>
      <c r="AH1150" s="48"/>
      <c r="AI1150" s="48"/>
      <c r="AJ1150" s="47"/>
      <c r="AK1150" s="47"/>
      <c r="AL1150" s="47"/>
      <c r="AM1150" s="47"/>
      <c r="AN1150" s="47"/>
      <c r="AO1150" s="47"/>
      <c r="AP1150" s="47"/>
      <c r="AQ1150" s="47"/>
      <c r="AR1150" s="47"/>
      <c r="AS1150" s="47"/>
      <c r="AT1150" s="47"/>
      <c r="AU1150" s="47"/>
      <c r="AV1150" s="47"/>
      <c r="AW1150" s="47"/>
      <c r="AX1150" s="47"/>
      <c r="AY1150" s="47"/>
      <c r="AZ1150" s="47"/>
      <c r="BA1150" s="47"/>
      <c r="BB1150" s="47"/>
      <c r="BC1150" s="47"/>
      <c r="BD1150" s="47"/>
      <c r="BE1150" s="47"/>
      <c r="BF1150" s="47"/>
      <c r="BG1150" s="47"/>
      <c r="BH1150" s="47"/>
      <c r="BI1150" s="47"/>
      <c r="BJ1150" s="47"/>
      <c r="BK1150" s="47"/>
      <c r="BL1150" s="47"/>
      <c r="BM1150" s="47"/>
      <c r="BN1150" s="47"/>
      <c r="BO1150" s="47"/>
      <c r="BP1150" s="47"/>
      <c r="BQ1150" s="47"/>
      <c r="BR1150" s="47"/>
      <c r="BS1150" s="47"/>
      <c r="BT1150" s="47"/>
      <c r="BU1150" s="47"/>
      <c r="BV1150" s="47"/>
      <c r="BW1150" s="47"/>
      <c r="BX1150" s="47"/>
      <c r="BY1150" s="47"/>
      <c r="BZ1150" s="47"/>
      <c r="CA1150" s="47"/>
      <c r="CB1150" s="47"/>
    </row>
    <row r="1151" spans="2:80" ht="18.75">
      <c r="B1151" s="44"/>
      <c r="C1151" s="44"/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6"/>
      <c r="S1151" s="46"/>
      <c r="T1151" s="46"/>
      <c r="U1151" s="46"/>
      <c r="V1151" s="46"/>
      <c r="W1151" s="47"/>
      <c r="X1151" s="47"/>
      <c r="Y1151" s="47"/>
      <c r="Z1151" s="47"/>
      <c r="AA1151" s="47"/>
      <c r="AB1151" s="47"/>
      <c r="AC1151" s="47"/>
      <c r="AD1151" s="47"/>
      <c r="AE1151" s="47"/>
      <c r="AF1151" s="47"/>
      <c r="AG1151" s="47"/>
      <c r="AH1151" s="48"/>
      <c r="AI1151" s="48"/>
      <c r="AJ1151" s="47"/>
      <c r="AK1151" s="47"/>
      <c r="AL1151" s="47"/>
      <c r="AM1151" s="47"/>
      <c r="AN1151" s="47"/>
      <c r="AO1151" s="47"/>
      <c r="AP1151" s="47"/>
      <c r="AQ1151" s="47"/>
      <c r="AR1151" s="47"/>
      <c r="AS1151" s="47"/>
      <c r="AT1151" s="47"/>
      <c r="AU1151" s="47"/>
      <c r="AV1151" s="47"/>
      <c r="AW1151" s="47"/>
      <c r="AX1151" s="47"/>
      <c r="AY1151" s="47"/>
      <c r="AZ1151" s="47"/>
      <c r="BA1151" s="47"/>
      <c r="BB1151" s="47"/>
      <c r="BC1151" s="47"/>
      <c r="BD1151" s="47"/>
      <c r="BE1151" s="47"/>
      <c r="BF1151" s="47"/>
      <c r="BG1151" s="47"/>
      <c r="BH1151" s="47"/>
      <c r="BI1151" s="47"/>
      <c r="BJ1151" s="47"/>
      <c r="BK1151" s="47"/>
      <c r="BL1151" s="47"/>
      <c r="BM1151" s="47"/>
      <c r="BN1151" s="47"/>
      <c r="BO1151" s="47"/>
      <c r="BP1151" s="47"/>
      <c r="BQ1151" s="47"/>
      <c r="BR1151" s="47"/>
      <c r="BS1151" s="47"/>
      <c r="BT1151" s="47"/>
      <c r="BU1151" s="47"/>
      <c r="BV1151" s="47"/>
      <c r="BW1151" s="47"/>
      <c r="BX1151" s="47"/>
      <c r="BY1151" s="47"/>
      <c r="BZ1151" s="47"/>
      <c r="CA1151" s="47"/>
      <c r="CB1151" s="47"/>
    </row>
    <row r="1152" spans="2:80" ht="18.75">
      <c r="B1152" s="44"/>
      <c r="C1152" s="44"/>
      <c r="D1152" s="45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6"/>
      <c r="S1152" s="46"/>
      <c r="T1152" s="46"/>
      <c r="U1152" s="46"/>
      <c r="V1152" s="46"/>
      <c r="W1152" s="47"/>
      <c r="X1152" s="47"/>
      <c r="Y1152" s="47"/>
      <c r="Z1152" s="47"/>
      <c r="AA1152" s="47"/>
      <c r="AB1152" s="47"/>
      <c r="AC1152" s="47"/>
      <c r="AD1152" s="47"/>
      <c r="AE1152" s="47"/>
      <c r="AF1152" s="47"/>
      <c r="AG1152" s="47"/>
      <c r="AH1152" s="48"/>
      <c r="AI1152" s="48"/>
      <c r="AJ1152" s="47"/>
      <c r="AK1152" s="47"/>
      <c r="AL1152" s="47"/>
      <c r="AM1152" s="47"/>
      <c r="AN1152" s="47"/>
      <c r="AO1152" s="47"/>
      <c r="AP1152" s="47"/>
      <c r="AQ1152" s="47"/>
      <c r="AR1152" s="47"/>
      <c r="AS1152" s="47"/>
      <c r="AT1152" s="47"/>
      <c r="AU1152" s="47"/>
      <c r="AV1152" s="47"/>
      <c r="AW1152" s="47"/>
      <c r="AX1152" s="47"/>
      <c r="AY1152" s="47"/>
      <c r="AZ1152" s="47"/>
      <c r="BA1152" s="47"/>
      <c r="BB1152" s="47"/>
      <c r="BC1152" s="47"/>
      <c r="BD1152" s="47"/>
      <c r="BE1152" s="47"/>
      <c r="BF1152" s="47"/>
      <c r="BG1152" s="47"/>
      <c r="BH1152" s="47"/>
      <c r="BI1152" s="47"/>
      <c r="BJ1152" s="47"/>
      <c r="BK1152" s="47"/>
      <c r="BL1152" s="47"/>
      <c r="BM1152" s="47"/>
      <c r="BN1152" s="47"/>
      <c r="BO1152" s="47"/>
      <c r="BP1152" s="47"/>
      <c r="BQ1152" s="47"/>
      <c r="BR1152" s="47"/>
      <c r="BS1152" s="47"/>
      <c r="BT1152" s="47"/>
      <c r="BU1152" s="47"/>
      <c r="BV1152" s="47"/>
      <c r="BW1152" s="47"/>
      <c r="BX1152" s="47"/>
      <c r="BY1152" s="47"/>
      <c r="BZ1152" s="47"/>
      <c r="CA1152" s="47"/>
      <c r="CB1152" s="47"/>
    </row>
    <row r="1153" spans="2:80" ht="18.75">
      <c r="B1153" s="44"/>
      <c r="C1153" s="44"/>
      <c r="D1153" s="45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6"/>
      <c r="S1153" s="46"/>
      <c r="T1153" s="46"/>
      <c r="U1153" s="46"/>
      <c r="V1153" s="46"/>
      <c r="W1153" s="47"/>
      <c r="X1153" s="47"/>
      <c r="Y1153" s="47"/>
      <c r="Z1153" s="47"/>
      <c r="AA1153" s="47"/>
      <c r="AB1153" s="47"/>
      <c r="AC1153" s="47"/>
      <c r="AD1153" s="47"/>
      <c r="AE1153" s="47"/>
      <c r="AF1153" s="47"/>
      <c r="AG1153" s="47"/>
      <c r="AH1153" s="48"/>
      <c r="AI1153" s="48"/>
      <c r="AJ1153" s="47"/>
      <c r="AK1153" s="47"/>
      <c r="AL1153" s="47"/>
      <c r="AM1153" s="47"/>
      <c r="AN1153" s="47"/>
      <c r="AO1153" s="47"/>
      <c r="AP1153" s="47"/>
      <c r="AQ1153" s="47"/>
      <c r="AR1153" s="47"/>
      <c r="AS1153" s="47"/>
      <c r="AT1153" s="47"/>
      <c r="AU1153" s="47"/>
      <c r="AV1153" s="47"/>
      <c r="AW1153" s="47"/>
      <c r="AX1153" s="47"/>
      <c r="AY1153" s="47"/>
      <c r="AZ1153" s="47"/>
      <c r="BA1153" s="47"/>
      <c r="BB1153" s="47"/>
      <c r="BC1153" s="47"/>
      <c r="BD1153" s="47"/>
      <c r="BE1153" s="47"/>
      <c r="BF1153" s="47"/>
      <c r="BG1153" s="47"/>
      <c r="BH1153" s="47"/>
      <c r="BI1153" s="47"/>
      <c r="BJ1153" s="47"/>
      <c r="BK1153" s="47"/>
      <c r="BL1153" s="47"/>
      <c r="BM1153" s="47"/>
      <c r="BN1153" s="47"/>
      <c r="BO1153" s="47"/>
      <c r="BP1153" s="47"/>
      <c r="BQ1153" s="47"/>
      <c r="BR1153" s="47"/>
      <c r="BS1153" s="47"/>
      <c r="BT1153" s="47"/>
      <c r="BU1153" s="47"/>
      <c r="BV1153" s="47"/>
      <c r="BW1153" s="47"/>
      <c r="BX1153" s="47"/>
      <c r="BY1153" s="47"/>
      <c r="BZ1153" s="47"/>
      <c r="CA1153" s="47"/>
      <c r="CB1153" s="47"/>
    </row>
    <row r="1154" spans="2:80" ht="18.75">
      <c r="B1154" s="44"/>
      <c r="C1154" s="44"/>
      <c r="D1154" s="45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6"/>
      <c r="S1154" s="46"/>
      <c r="T1154" s="46"/>
      <c r="U1154" s="46"/>
      <c r="V1154" s="46"/>
      <c r="W1154" s="47"/>
      <c r="X1154" s="47"/>
      <c r="Y1154" s="47"/>
      <c r="Z1154" s="47"/>
      <c r="AA1154" s="47"/>
      <c r="AB1154" s="47"/>
      <c r="AC1154" s="47"/>
      <c r="AD1154" s="47"/>
      <c r="AE1154" s="47"/>
      <c r="AF1154" s="47"/>
      <c r="AG1154" s="47"/>
      <c r="AH1154" s="48"/>
      <c r="AI1154" s="48"/>
      <c r="AJ1154" s="47"/>
      <c r="AK1154" s="47"/>
      <c r="AL1154" s="47"/>
      <c r="AM1154" s="47"/>
      <c r="AN1154" s="47"/>
      <c r="AO1154" s="47"/>
      <c r="AP1154" s="47"/>
      <c r="AQ1154" s="47"/>
      <c r="AR1154" s="47"/>
      <c r="AS1154" s="47"/>
      <c r="AT1154" s="47"/>
      <c r="AU1154" s="47"/>
      <c r="AV1154" s="47"/>
      <c r="AW1154" s="47"/>
      <c r="AX1154" s="47"/>
      <c r="AY1154" s="47"/>
      <c r="AZ1154" s="47"/>
      <c r="BA1154" s="47"/>
      <c r="BB1154" s="47"/>
      <c r="BC1154" s="47"/>
      <c r="BD1154" s="47"/>
      <c r="BE1154" s="47"/>
      <c r="BF1154" s="47"/>
      <c r="BG1154" s="47"/>
      <c r="BH1154" s="47"/>
      <c r="BI1154" s="47"/>
      <c r="BJ1154" s="47"/>
      <c r="BK1154" s="47"/>
      <c r="BL1154" s="47"/>
      <c r="BM1154" s="47"/>
      <c r="BN1154" s="47"/>
      <c r="BO1154" s="47"/>
      <c r="BP1154" s="47"/>
      <c r="BQ1154" s="47"/>
      <c r="BR1154" s="47"/>
      <c r="BS1154" s="47"/>
      <c r="BT1154" s="47"/>
      <c r="BU1154" s="47"/>
      <c r="BV1154" s="47"/>
      <c r="BW1154" s="47"/>
      <c r="BX1154" s="47"/>
      <c r="BY1154" s="47"/>
      <c r="BZ1154" s="47"/>
      <c r="CA1154" s="47"/>
      <c r="CB1154" s="47"/>
    </row>
    <row r="1155" spans="2:80" ht="18.75">
      <c r="B1155" s="44"/>
      <c r="C1155" s="44"/>
      <c r="D1155" s="45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6"/>
      <c r="S1155" s="46"/>
      <c r="T1155" s="46"/>
      <c r="U1155" s="46"/>
      <c r="V1155" s="46"/>
      <c r="W1155" s="47"/>
      <c r="X1155" s="47"/>
      <c r="Y1155" s="47"/>
      <c r="Z1155" s="47"/>
      <c r="AA1155" s="47"/>
      <c r="AB1155" s="47"/>
      <c r="AC1155" s="47"/>
      <c r="AD1155" s="47"/>
      <c r="AE1155" s="47"/>
      <c r="AF1155" s="47"/>
      <c r="AG1155" s="47"/>
      <c r="AH1155" s="48"/>
      <c r="AI1155" s="48"/>
      <c r="AJ1155" s="47"/>
      <c r="AK1155" s="47"/>
      <c r="AL1155" s="47"/>
      <c r="AM1155" s="47"/>
      <c r="AN1155" s="47"/>
      <c r="AO1155" s="47"/>
      <c r="AP1155" s="47"/>
      <c r="AQ1155" s="47"/>
      <c r="AR1155" s="47"/>
      <c r="AS1155" s="47"/>
      <c r="AT1155" s="47"/>
      <c r="AU1155" s="47"/>
      <c r="AV1155" s="47"/>
      <c r="AW1155" s="47"/>
      <c r="AX1155" s="47"/>
      <c r="AY1155" s="47"/>
      <c r="AZ1155" s="47"/>
      <c r="BA1155" s="47"/>
      <c r="BB1155" s="47"/>
      <c r="BC1155" s="47"/>
      <c r="BD1155" s="47"/>
      <c r="BE1155" s="47"/>
      <c r="BF1155" s="47"/>
      <c r="BG1155" s="47"/>
      <c r="BH1155" s="47"/>
      <c r="BI1155" s="47"/>
      <c r="BJ1155" s="47"/>
      <c r="BK1155" s="47"/>
      <c r="BL1155" s="47"/>
      <c r="BM1155" s="47"/>
      <c r="BN1155" s="47"/>
      <c r="BO1155" s="47"/>
      <c r="BP1155" s="47"/>
      <c r="BQ1155" s="47"/>
      <c r="BR1155" s="47"/>
      <c r="BS1155" s="47"/>
      <c r="BT1155" s="47"/>
      <c r="BU1155" s="47"/>
      <c r="BV1155" s="47"/>
      <c r="BW1155" s="47"/>
      <c r="BX1155" s="47"/>
      <c r="BY1155" s="47"/>
      <c r="BZ1155" s="47"/>
      <c r="CA1155" s="47"/>
      <c r="CB1155" s="47"/>
    </row>
    <row r="1156" spans="2:80" ht="18.75">
      <c r="B1156" s="44"/>
      <c r="C1156" s="44"/>
      <c r="D1156" s="45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6"/>
      <c r="S1156" s="46"/>
      <c r="T1156" s="46"/>
      <c r="U1156" s="46"/>
      <c r="V1156" s="46"/>
      <c r="W1156" s="47"/>
      <c r="X1156" s="47"/>
      <c r="Y1156" s="47"/>
      <c r="Z1156" s="47"/>
      <c r="AA1156" s="47"/>
      <c r="AB1156" s="47"/>
      <c r="AC1156" s="47"/>
      <c r="AD1156" s="47"/>
      <c r="AE1156" s="47"/>
      <c r="AF1156" s="47"/>
      <c r="AG1156" s="47"/>
      <c r="AH1156" s="48"/>
      <c r="AI1156" s="48"/>
      <c r="AJ1156" s="47"/>
      <c r="AK1156" s="47"/>
      <c r="AL1156" s="47"/>
      <c r="AM1156" s="47"/>
      <c r="AN1156" s="47"/>
      <c r="AO1156" s="47"/>
      <c r="AP1156" s="47"/>
      <c r="AQ1156" s="47"/>
      <c r="AR1156" s="47"/>
      <c r="AS1156" s="47"/>
      <c r="AT1156" s="47"/>
      <c r="AU1156" s="47"/>
      <c r="AV1156" s="47"/>
      <c r="AW1156" s="47"/>
      <c r="AX1156" s="47"/>
      <c r="AY1156" s="47"/>
      <c r="AZ1156" s="47"/>
      <c r="BA1156" s="47"/>
      <c r="BB1156" s="47"/>
      <c r="BC1156" s="47"/>
      <c r="BD1156" s="47"/>
      <c r="BE1156" s="47"/>
      <c r="BF1156" s="47"/>
      <c r="BG1156" s="47"/>
      <c r="BH1156" s="47"/>
      <c r="BI1156" s="47"/>
      <c r="BJ1156" s="47"/>
      <c r="BK1156" s="47"/>
      <c r="BL1156" s="47"/>
      <c r="BM1156" s="47"/>
      <c r="BN1156" s="47"/>
      <c r="BO1156" s="47"/>
      <c r="BP1156" s="47"/>
      <c r="BQ1156" s="47"/>
      <c r="BR1156" s="47"/>
      <c r="BS1156" s="47"/>
      <c r="BT1156" s="47"/>
      <c r="BU1156" s="47"/>
      <c r="BV1156" s="47"/>
      <c r="BW1156" s="47"/>
      <c r="BX1156" s="47"/>
      <c r="BY1156" s="47"/>
      <c r="BZ1156" s="47"/>
      <c r="CA1156" s="47"/>
      <c r="CB1156" s="47"/>
    </row>
    <row r="1157" spans="2:80" ht="18.75">
      <c r="B1157" s="44"/>
      <c r="C1157" s="44"/>
      <c r="D1157" s="45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6"/>
      <c r="S1157" s="46"/>
      <c r="T1157" s="46"/>
      <c r="U1157" s="46"/>
      <c r="V1157" s="46"/>
      <c r="W1157" s="47"/>
      <c r="X1157" s="47"/>
      <c r="Y1157" s="47"/>
      <c r="Z1157" s="47"/>
      <c r="AA1157" s="47"/>
      <c r="AB1157" s="47"/>
      <c r="AC1157" s="47"/>
      <c r="AD1157" s="47"/>
      <c r="AE1157" s="47"/>
      <c r="AF1157" s="47"/>
      <c r="AG1157" s="47"/>
      <c r="AH1157" s="48"/>
      <c r="AI1157" s="48"/>
      <c r="AJ1157" s="47"/>
      <c r="AK1157" s="47"/>
      <c r="AL1157" s="47"/>
      <c r="AM1157" s="47"/>
      <c r="AN1157" s="47"/>
      <c r="AO1157" s="47"/>
      <c r="AP1157" s="47"/>
      <c r="AQ1157" s="47"/>
      <c r="AR1157" s="47"/>
      <c r="AS1157" s="47"/>
      <c r="AT1157" s="47"/>
      <c r="AU1157" s="47"/>
      <c r="AV1157" s="47"/>
      <c r="AW1157" s="47"/>
      <c r="AX1157" s="47"/>
      <c r="AY1157" s="47"/>
      <c r="AZ1157" s="47"/>
      <c r="BA1157" s="47"/>
      <c r="BB1157" s="47"/>
      <c r="BC1157" s="47"/>
      <c r="BD1157" s="47"/>
      <c r="BE1157" s="47"/>
      <c r="BF1157" s="47"/>
      <c r="BG1157" s="47"/>
      <c r="BH1157" s="47"/>
      <c r="BI1157" s="47"/>
      <c r="BJ1157" s="47"/>
      <c r="BK1157" s="47"/>
      <c r="BL1157" s="47"/>
      <c r="BM1157" s="47"/>
      <c r="BN1157" s="47"/>
      <c r="BO1157" s="47"/>
      <c r="BP1157" s="47"/>
      <c r="BQ1157" s="47"/>
      <c r="BR1157" s="47"/>
      <c r="BS1157" s="47"/>
      <c r="BT1157" s="47"/>
      <c r="BU1157" s="47"/>
      <c r="BV1157" s="47"/>
      <c r="BW1157" s="47"/>
      <c r="BX1157" s="47"/>
      <c r="BY1157" s="47"/>
      <c r="BZ1157" s="47"/>
      <c r="CA1157" s="47"/>
      <c r="CB1157" s="47"/>
    </row>
    <row r="1158" spans="2:80" ht="18.75">
      <c r="B1158" s="44"/>
      <c r="C1158" s="44"/>
      <c r="D1158" s="45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6"/>
      <c r="S1158" s="46"/>
      <c r="T1158" s="46"/>
      <c r="U1158" s="46"/>
      <c r="V1158" s="46"/>
      <c r="W1158" s="47"/>
      <c r="X1158" s="47"/>
      <c r="Y1158" s="47"/>
      <c r="Z1158" s="47"/>
      <c r="AA1158" s="47"/>
      <c r="AB1158" s="47"/>
      <c r="AC1158" s="47"/>
      <c r="AD1158" s="47"/>
      <c r="AE1158" s="47"/>
      <c r="AF1158" s="47"/>
      <c r="AG1158" s="47"/>
      <c r="AH1158" s="48"/>
      <c r="AI1158" s="48"/>
      <c r="AJ1158" s="47"/>
      <c r="AK1158" s="47"/>
      <c r="AL1158" s="47"/>
      <c r="AM1158" s="47"/>
      <c r="AN1158" s="47"/>
      <c r="AO1158" s="47"/>
      <c r="AP1158" s="47"/>
      <c r="AQ1158" s="47"/>
      <c r="AR1158" s="47"/>
      <c r="AS1158" s="47"/>
      <c r="AT1158" s="47"/>
      <c r="AU1158" s="47"/>
      <c r="AV1158" s="47"/>
      <c r="AW1158" s="47"/>
      <c r="AX1158" s="47"/>
      <c r="AY1158" s="47"/>
      <c r="AZ1158" s="47"/>
      <c r="BA1158" s="47"/>
      <c r="BB1158" s="47"/>
      <c r="BC1158" s="47"/>
      <c r="BD1158" s="47"/>
      <c r="BE1158" s="47"/>
      <c r="BF1158" s="47"/>
      <c r="BG1158" s="47"/>
      <c r="BH1158" s="47"/>
      <c r="BI1158" s="47"/>
      <c r="BJ1158" s="47"/>
      <c r="BK1158" s="47"/>
      <c r="BL1158" s="47"/>
      <c r="BM1158" s="47"/>
      <c r="BN1158" s="47"/>
      <c r="BO1158" s="47"/>
      <c r="BP1158" s="47"/>
      <c r="BQ1158" s="47"/>
      <c r="BR1158" s="47"/>
      <c r="BS1158" s="47"/>
      <c r="BT1158" s="47"/>
      <c r="BU1158" s="47"/>
      <c r="BV1158" s="47"/>
      <c r="BW1158" s="47"/>
      <c r="BX1158" s="47"/>
      <c r="BY1158" s="47"/>
      <c r="BZ1158" s="47"/>
      <c r="CA1158" s="47"/>
      <c r="CB1158" s="47"/>
    </row>
    <row r="1159" spans="2:80" ht="18.75">
      <c r="B1159" s="44"/>
      <c r="C1159" s="44"/>
      <c r="D1159" s="45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6"/>
      <c r="S1159" s="46"/>
      <c r="T1159" s="46"/>
      <c r="U1159" s="46"/>
      <c r="V1159" s="46"/>
      <c r="W1159" s="47"/>
      <c r="X1159" s="47"/>
      <c r="Y1159" s="47"/>
      <c r="Z1159" s="47"/>
      <c r="AA1159" s="47"/>
      <c r="AB1159" s="47"/>
      <c r="AC1159" s="47"/>
      <c r="AD1159" s="47"/>
      <c r="AE1159" s="47"/>
      <c r="AF1159" s="47"/>
      <c r="AG1159" s="47"/>
      <c r="AH1159" s="48"/>
      <c r="AI1159" s="48"/>
      <c r="AJ1159" s="47"/>
      <c r="AK1159" s="47"/>
      <c r="AL1159" s="47"/>
      <c r="AM1159" s="47"/>
      <c r="AN1159" s="47"/>
      <c r="AO1159" s="47"/>
      <c r="AP1159" s="47"/>
      <c r="AQ1159" s="47"/>
      <c r="AR1159" s="47"/>
      <c r="AS1159" s="47"/>
      <c r="AT1159" s="47"/>
      <c r="AU1159" s="47"/>
      <c r="AV1159" s="47"/>
      <c r="AW1159" s="47"/>
      <c r="AX1159" s="47"/>
      <c r="AY1159" s="47"/>
      <c r="AZ1159" s="47"/>
      <c r="BA1159" s="47"/>
      <c r="BB1159" s="47"/>
      <c r="BC1159" s="47"/>
      <c r="BD1159" s="47"/>
      <c r="BE1159" s="47"/>
      <c r="BF1159" s="47"/>
      <c r="BG1159" s="47"/>
      <c r="BH1159" s="47"/>
      <c r="BI1159" s="47"/>
      <c r="BJ1159" s="47"/>
      <c r="BK1159" s="47"/>
      <c r="BL1159" s="47"/>
      <c r="BM1159" s="47"/>
      <c r="BN1159" s="47"/>
      <c r="BO1159" s="47"/>
      <c r="BP1159" s="47"/>
      <c r="BQ1159" s="47"/>
      <c r="BR1159" s="47"/>
      <c r="BS1159" s="47"/>
      <c r="BT1159" s="47"/>
      <c r="BU1159" s="47"/>
      <c r="BV1159" s="47"/>
      <c r="BW1159" s="47"/>
      <c r="BX1159" s="47"/>
      <c r="BY1159" s="47"/>
      <c r="BZ1159" s="47"/>
      <c r="CA1159" s="47"/>
      <c r="CB1159" s="47"/>
    </row>
    <row r="1160" spans="2:80" ht="18.75">
      <c r="B1160" s="44"/>
      <c r="C1160" s="44"/>
      <c r="D1160" s="45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6"/>
      <c r="S1160" s="46"/>
      <c r="T1160" s="46"/>
      <c r="U1160" s="46"/>
      <c r="V1160" s="46"/>
      <c r="W1160" s="47"/>
      <c r="X1160" s="47"/>
      <c r="Y1160" s="47"/>
      <c r="Z1160" s="47"/>
      <c r="AA1160" s="47"/>
      <c r="AB1160" s="47"/>
      <c r="AC1160" s="47"/>
      <c r="AD1160" s="47"/>
      <c r="AE1160" s="47"/>
      <c r="AF1160" s="47"/>
      <c r="AG1160" s="47"/>
      <c r="AH1160" s="48"/>
      <c r="AI1160" s="48"/>
      <c r="AJ1160" s="47"/>
      <c r="AK1160" s="47"/>
      <c r="AL1160" s="47"/>
      <c r="AM1160" s="47"/>
      <c r="AN1160" s="47"/>
      <c r="AO1160" s="47"/>
      <c r="AP1160" s="47"/>
      <c r="AQ1160" s="47"/>
      <c r="AR1160" s="47"/>
      <c r="AS1160" s="47"/>
      <c r="AT1160" s="47"/>
      <c r="AU1160" s="47"/>
      <c r="AV1160" s="47"/>
      <c r="AW1160" s="47"/>
      <c r="AX1160" s="47"/>
      <c r="AY1160" s="47"/>
      <c r="AZ1160" s="47"/>
      <c r="BA1160" s="47"/>
      <c r="BB1160" s="47"/>
      <c r="BC1160" s="47"/>
      <c r="BD1160" s="47"/>
      <c r="BE1160" s="47"/>
      <c r="BF1160" s="47"/>
      <c r="BG1160" s="47"/>
      <c r="BH1160" s="47"/>
      <c r="BI1160" s="47"/>
      <c r="BJ1160" s="47"/>
      <c r="BK1160" s="47"/>
      <c r="BL1160" s="47"/>
      <c r="BM1160" s="47"/>
      <c r="BN1160" s="47"/>
      <c r="BO1160" s="47"/>
      <c r="BP1160" s="47"/>
      <c r="BQ1160" s="47"/>
      <c r="BR1160" s="47"/>
      <c r="BS1160" s="47"/>
      <c r="BT1160" s="47"/>
      <c r="BU1160" s="47"/>
      <c r="BV1160" s="47"/>
      <c r="BW1160" s="47"/>
      <c r="BX1160" s="47"/>
      <c r="BY1160" s="47"/>
      <c r="BZ1160" s="47"/>
      <c r="CA1160" s="47"/>
      <c r="CB1160" s="47"/>
    </row>
    <row r="1161" spans="2:80" ht="18.75">
      <c r="B1161" s="44"/>
      <c r="C1161" s="44"/>
      <c r="D1161" s="45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6"/>
      <c r="S1161" s="46"/>
      <c r="T1161" s="46"/>
      <c r="U1161" s="46"/>
      <c r="V1161" s="46"/>
      <c r="W1161" s="47"/>
      <c r="X1161" s="47"/>
      <c r="Y1161" s="47"/>
      <c r="Z1161" s="47"/>
      <c r="AA1161" s="47"/>
      <c r="AB1161" s="47"/>
      <c r="AC1161" s="47"/>
      <c r="AD1161" s="47"/>
      <c r="AE1161" s="47"/>
      <c r="AF1161" s="47"/>
      <c r="AG1161" s="47"/>
      <c r="AH1161" s="48"/>
      <c r="AI1161" s="48"/>
      <c r="AJ1161" s="47"/>
      <c r="AK1161" s="47"/>
      <c r="AL1161" s="47"/>
      <c r="AM1161" s="47"/>
      <c r="AN1161" s="47"/>
      <c r="AO1161" s="47"/>
      <c r="AP1161" s="47"/>
      <c r="AQ1161" s="47"/>
      <c r="AR1161" s="47"/>
      <c r="AS1161" s="47"/>
      <c r="AT1161" s="47"/>
      <c r="AU1161" s="47"/>
      <c r="AV1161" s="47"/>
      <c r="AW1161" s="47"/>
      <c r="AX1161" s="47"/>
      <c r="AY1161" s="47"/>
      <c r="AZ1161" s="47"/>
      <c r="BA1161" s="47"/>
      <c r="BB1161" s="47"/>
      <c r="BC1161" s="47"/>
      <c r="BD1161" s="47"/>
      <c r="BE1161" s="47"/>
      <c r="BF1161" s="47"/>
      <c r="BG1161" s="47"/>
      <c r="BH1161" s="47"/>
      <c r="BI1161" s="47"/>
      <c r="BJ1161" s="47"/>
      <c r="BK1161" s="47"/>
      <c r="BL1161" s="47"/>
      <c r="BM1161" s="47"/>
      <c r="BN1161" s="47"/>
      <c r="BO1161" s="47"/>
      <c r="BP1161" s="47"/>
      <c r="BQ1161" s="47"/>
      <c r="BR1161" s="47"/>
      <c r="BS1161" s="47"/>
      <c r="BT1161" s="47"/>
      <c r="BU1161" s="47"/>
      <c r="BV1161" s="47"/>
      <c r="BW1161" s="47"/>
      <c r="BX1161" s="47"/>
      <c r="BY1161" s="47"/>
      <c r="BZ1161" s="47"/>
      <c r="CA1161" s="47"/>
      <c r="CB1161" s="47"/>
    </row>
    <row r="1162" spans="2:80" ht="18.75">
      <c r="B1162" s="44"/>
      <c r="C1162" s="44"/>
      <c r="D1162" s="45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6"/>
      <c r="S1162" s="46"/>
      <c r="T1162" s="46"/>
      <c r="U1162" s="46"/>
      <c r="V1162" s="46"/>
      <c r="W1162" s="47"/>
      <c r="X1162" s="47"/>
      <c r="Y1162" s="47"/>
      <c r="Z1162" s="47"/>
      <c r="AA1162" s="47"/>
      <c r="AB1162" s="47"/>
      <c r="AC1162" s="47"/>
      <c r="AD1162" s="47"/>
      <c r="AE1162" s="47"/>
      <c r="AF1162" s="47"/>
      <c r="AG1162" s="47"/>
      <c r="AH1162" s="48"/>
      <c r="AI1162" s="48"/>
      <c r="AJ1162" s="47"/>
      <c r="AK1162" s="47"/>
      <c r="AL1162" s="47"/>
      <c r="AM1162" s="47"/>
      <c r="AN1162" s="47"/>
      <c r="AO1162" s="47"/>
      <c r="AP1162" s="47"/>
      <c r="AQ1162" s="47"/>
      <c r="AR1162" s="47"/>
      <c r="AS1162" s="47"/>
      <c r="AT1162" s="47"/>
      <c r="AU1162" s="47"/>
      <c r="AV1162" s="47"/>
      <c r="AW1162" s="47"/>
      <c r="AX1162" s="47"/>
      <c r="AY1162" s="47"/>
      <c r="AZ1162" s="47"/>
      <c r="BA1162" s="47"/>
      <c r="BB1162" s="47"/>
      <c r="BC1162" s="47"/>
      <c r="BD1162" s="47"/>
      <c r="BE1162" s="47"/>
      <c r="BF1162" s="47"/>
      <c r="BG1162" s="47"/>
      <c r="BH1162" s="47"/>
      <c r="BI1162" s="47"/>
      <c r="BJ1162" s="47"/>
      <c r="BK1162" s="47"/>
      <c r="BL1162" s="47"/>
      <c r="BM1162" s="47"/>
      <c r="BN1162" s="47"/>
      <c r="BO1162" s="47"/>
      <c r="BP1162" s="47"/>
      <c r="BQ1162" s="47"/>
      <c r="BR1162" s="47"/>
      <c r="BS1162" s="47"/>
      <c r="BT1162" s="47"/>
      <c r="BU1162" s="47"/>
      <c r="BV1162" s="47"/>
      <c r="BW1162" s="47"/>
      <c r="BX1162" s="47"/>
      <c r="BY1162" s="47"/>
      <c r="BZ1162" s="47"/>
      <c r="CA1162" s="47"/>
      <c r="CB1162" s="47"/>
    </row>
    <row r="1163" spans="2:80" ht="18.75">
      <c r="B1163" s="44"/>
      <c r="C1163" s="44"/>
      <c r="D1163" s="45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6"/>
      <c r="S1163" s="46"/>
      <c r="T1163" s="46"/>
      <c r="U1163" s="46"/>
      <c r="V1163" s="46"/>
      <c r="W1163" s="47"/>
      <c r="X1163" s="47"/>
      <c r="Y1163" s="47"/>
      <c r="Z1163" s="47"/>
      <c r="AA1163" s="47"/>
      <c r="AB1163" s="47"/>
      <c r="AC1163" s="47"/>
      <c r="AD1163" s="47"/>
      <c r="AE1163" s="47"/>
      <c r="AF1163" s="47"/>
      <c r="AG1163" s="47"/>
      <c r="AH1163" s="48"/>
      <c r="AI1163" s="48"/>
      <c r="AJ1163" s="47"/>
      <c r="AK1163" s="47"/>
      <c r="AL1163" s="47"/>
      <c r="AM1163" s="47"/>
      <c r="AN1163" s="47"/>
      <c r="AO1163" s="47"/>
      <c r="AP1163" s="47"/>
      <c r="AQ1163" s="47"/>
      <c r="AR1163" s="47"/>
      <c r="AS1163" s="47"/>
      <c r="AT1163" s="47"/>
      <c r="AU1163" s="47"/>
      <c r="AV1163" s="47"/>
      <c r="AW1163" s="47"/>
      <c r="AX1163" s="47"/>
      <c r="AY1163" s="47"/>
      <c r="AZ1163" s="47"/>
      <c r="BA1163" s="47"/>
      <c r="BB1163" s="47"/>
      <c r="BC1163" s="47"/>
      <c r="BD1163" s="47"/>
      <c r="BE1163" s="47"/>
      <c r="BF1163" s="47"/>
      <c r="BG1163" s="47"/>
      <c r="BH1163" s="47"/>
      <c r="BI1163" s="47"/>
      <c r="BJ1163" s="47"/>
      <c r="BK1163" s="47"/>
      <c r="BL1163" s="47"/>
      <c r="BM1163" s="47"/>
      <c r="BN1163" s="47"/>
      <c r="BO1163" s="47"/>
      <c r="BP1163" s="47"/>
      <c r="BQ1163" s="47"/>
      <c r="BR1163" s="47"/>
      <c r="BS1163" s="47"/>
      <c r="BT1163" s="47"/>
      <c r="BU1163" s="47"/>
      <c r="BV1163" s="47"/>
      <c r="BW1163" s="47"/>
      <c r="BX1163" s="47"/>
      <c r="BY1163" s="47"/>
      <c r="BZ1163" s="47"/>
      <c r="CA1163" s="47"/>
      <c r="CB1163" s="47"/>
    </row>
    <row r="1164" spans="2:80" ht="18.75">
      <c r="B1164" s="44"/>
      <c r="C1164" s="44"/>
      <c r="D1164" s="45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6"/>
      <c r="S1164" s="46"/>
      <c r="T1164" s="46"/>
      <c r="U1164" s="46"/>
      <c r="V1164" s="46"/>
      <c r="W1164" s="47"/>
      <c r="X1164" s="47"/>
      <c r="Y1164" s="47"/>
      <c r="Z1164" s="47"/>
      <c r="AA1164" s="47"/>
      <c r="AB1164" s="47"/>
      <c r="AC1164" s="47"/>
      <c r="AD1164" s="47"/>
      <c r="AE1164" s="47"/>
      <c r="AF1164" s="47"/>
      <c r="AG1164" s="47"/>
      <c r="AH1164" s="48"/>
      <c r="AI1164" s="48"/>
      <c r="AJ1164" s="47"/>
      <c r="AK1164" s="47"/>
      <c r="AL1164" s="47"/>
      <c r="AM1164" s="47"/>
      <c r="AN1164" s="47"/>
      <c r="AO1164" s="47"/>
      <c r="AP1164" s="47"/>
      <c r="AQ1164" s="47"/>
      <c r="AR1164" s="47"/>
      <c r="AS1164" s="47"/>
      <c r="AT1164" s="47"/>
      <c r="AU1164" s="47"/>
      <c r="AV1164" s="47"/>
      <c r="AW1164" s="47"/>
      <c r="AX1164" s="47"/>
      <c r="AY1164" s="47"/>
      <c r="AZ1164" s="47"/>
      <c r="BA1164" s="47"/>
      <c r="BB1164" s="47"/>
      <c r="BC1164" s="47"/>
      <c r="BD1164" s="47"/>
      <c r="BE1164" s="47"/>
      <c r="BF1164" s="47"/>
      <c r="BG1164" s="47"/>
      <c r="BH1164" s="47"/>
      <c r="BI1164" s="47"/>
      <c r="BJ1164" s="47"/>
      <c r="BK1164" s="47"/>
      <c r="BL1164" s="47"/>
      <c r="BM1164" s="47"/>
      <c r="BN1164" s="47"/>
      <c r="BO1164" s="47"/>
      <c r="BP1164" s="47"/>
      <c r="BQ1164" s="47"/>
      <c r="BR1164" s="47"/>
      <c r="BS1164" s="47"/>
      <c r="BT1164" s="47"/>
      <c r="BU1164" s="47"/>
      <c r="BV1164" s="47"/>
      <c r="BW1164" s="47"/>
      <c r="BX1164" s="47"/>
      <c r="BY1164" s="47"/>
      <c r="BZ1164" s="47"/>
      <c r="CA1164" s="47"/>
      <c r="CB1164" s="47"/>
    </row>
    <row r="1165" spans="2:80" ht="18.75">
      <c r="B1165" s="44"/>
      <c r="C1165" s="44"/>
      <c r="D1165" s="45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6"/>
      <c r="S1165" s="46"/>
      <c r="T1165" s="46"/>
      <c r="U1165" s="46"/>
      <c r="V1165" s="46"/>
      <c r="W1165" s="47"/>
      <c r="X1165" s="47"/>
      <c r="Y1165" s="47"/>
      <c r="Z1165" s="47"/>
      <c r="AA1165" s="47"/>
      <c r="AB1165" s="47"/>
      <c r="AC1165" s="47"/>
      <c r="AD1165" s="47"/>
      <c r="AE1165" s="47"/>
      <c r="AF1165" s="47"/>
      <c r="AG1165" s="47"/>
      <c r="AH1165" s="48"/>
      <c r="AI1165" s="48"/>
      <c r="AJ1165" s="47"/>
      <c r="AK1165" s="47"/>
      <c r="AL1165" s="47"/>
      <c r="AM1165" s="47"/>
      <c r="AN1165" s="47"/>
      <c r="AO1165" s="47"/>
      <c r="AP1165" s="47"/>
      <c r="AQ1165" s="47"/>
      <c r="AR1165" s="47"/>
      <c r="AS1165" s="47"/>
      <c r="AT1165" s="47"/>
      <c r="AU1165" s="47"/>
      <c r="AV1165" s="47"/>
      <c r="AW1165" s="47"/>
      <c r="AX1165" s="47"/>
      <c r="AY1165" s="47"/>
      <c r="AZ1165" s="47"/>
      <c r="BA1165" s="47"/>
      <c r="BB1165" s="47"/>
      <c r="BC1165" s="47"/>
      <c r="BD1165" s="47"/>
      <c r="BE1165" s="47"/>
      <c r="BF1165" s="47"/>
      <c r="BG1165" s="47"/>
      <c r="BH1165" s="47"/>
      <c r="BI1165" s="47"/>
      <c r="BJ1165" s="47"/>
      <c r="BK1165" s="47"/>
      <c r="BL1165" s="47"/>
      <c r="BM1165" s="47"/>
      <c r="BN1165" s="47"/>
      <c r="BO1165" s="47"/>
      <c r="BP1165" s="47"/>
      <c r="BQ1165" s="47"/>
      <c r="BR1165" s="47"/>
      <c r="BS1165" s="47"/>
      <c r="BT1165" s="47"/>
      <c r="BU1165" s="47"/>
      <c r="BV1165" s="47"/>
      <c r="BW1165" s="47"/>
      <c r="BX1165" s="47"/>
      <c r="BY1165" s="47"/>
      <c r="BZ1165" s="47"/>
      <c r="CA1165" s="47"/>
      <c r="CB1165" s="47"/>
    </row>
    <row r="1166" spans="2:80" ht="18.75">
      <c r="B1166" s="44"/>
      <c r="C1166" s="44"/>
      <c r="D1166" s="4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6"/>
      <c r="S1166" s="46"/>
      <c r="T1166" s="46"/>
      <c r="U1166" s="46"/>
      <c r="V1166" s="46"/>
      <c r="W1166" s="47"/>
      <c r="X1166" s="47"/>
      <c r="Y1166" s="47"/>
      <c r="Z1166" s="47"/>
      <c r="AA1166" s="47"/>
      <c r="AB1166" s="47"/>
      <c r="AC1166" s="47"/>
      <c r="AD1166" s="47"/>
      <c r="AE1166" s="47"/>
      <c r="AF1166" s="47"/>
      <c r="AG1166" s="47"/>
      <c r="AH1166" s="48"/>
      <c r="AI1166" s="48"/>
      <c r="AJ1166" s="47"/>
      <c r="AK1166" s="47"/>
      <c r="AL1166" s="47"/>
      <c r="AM1166" s="47"/>
      <c r="AN1166" s="47"/>
      <c r="AO1166" s="47"/>
      <c r="AP1166" s="47"/>
      <c r="AQ1166" s="47"/>
      <c r="AR1166" s="47"/>
      <c r="AS1166" s="47"/>
      <c r="AT1166" s="47"/>
      <c r="AU1166" s="47"/>
      <c r="AV1166" s="47"/>
      <c r="AW1166" s="47"/>
      <c r="AX1166" s="47"/>
      <c r="AY1166" s="47"/>
      <c r="AZ1166" s="47"/>
      <c r="BA1166" s="47"/>
      <c r="BB1166" s="47"/>
      <c r="BC1166" s="47"/>
      <c r="BD1166" s="47"/>
      <c r="BE1166" s="47"/>
      <c r="BF1166" s="47"/>
      <c r="BG1166" s="47"/>
      <c r="BH1166" s="47"/>
      <c r="BI1166" s="47"/>
      <c r="BJ1166" s="47"/>
      <c r="BK1166" s="47"/>
      <c r="BL1166" s="47"/>
      <c r="BM1166" s="47"/>
      <c r="BN1166" s="47"/>
      <c r="BO1166" s="47"/>
      <c r="BP1166" s="47"/>
      <c r="BQ1166" s="47"/>
      <c r="BR1166" s="47"/>
      <c r="BS1166" s="47"/>
      <c r="BT1166" s="47"/>
      <c r="BU1166" s="47"/>
      <c r="BV1166" s="47"/>
      <c r="BW1166" s="47"/>
      <c r="BX1166" s="47"/>
      <c r="BY1166" s="47"/>
      <c r="BZ1166" s="47"/>
      <c r="CA1166" s="47"/>
      <c r="CB1166" s="47"/>
    </row>
    <row r="1167" spans="2:80" ht="18.75">
      <c r="B1167" s="44"/>
      <c r="C1167" s="44"/>
      <c r="D1167" s="45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6"/>
      <c r="S1167" s="46"/>
      <c r="T1167" s="46"/>
      <c r="U1167" s="46"/>
      <c r="V1167" s="46"/>
      <c r="W1167" s="47"/>
      <c r="X1167" s="47"/>
      <c r="Y1167" s="47"/>
      <c r="Z1167" s="47"/>
      <c r="AA1167" s="47"/>
      <c r="AB1167" s="47"/>
      <c r="AC1167" s="47"/>
      <c r="AD1167" s="47"/>
      <c r="AE1167" s="47"/>
      <c r="AF1167" s="47"/>
      <c r="AG1167" s="47"/>
      <c r="AH1167" s="48"/>
      <c r="AI1167" s="48"/>
      <c r="AJ1167" s="47"/>
      <c r="AK1167" s="47"/>
      <c r="AL1167" s="47"/>
      <c r="AM1167" s="47"/>
      <c r="AN1167" s="47"/>
      <c r="AO1167" s="47"/>
      <c r="AP1167" s="47"/>
      <c r="AQ1167" s="47"/>
      <c r="AR1167" s="47"/>
      <c r="AS1167" s="47"/>
      <c r="AT1167" s="47"/>
      <c r="AU1167" s="47"/>
      <c r="AV1167" s="47"/>
      <c r="AW1167" s="47"/>
      <c r="AX1167" s="47"/>
      <c r="AY1167" s="47"/>
      <c r="AZ1167" s="47"/>
      <c r="BA1167" s="47"/>
      <c r="BB1167" s="47"/>
      <c r="BC1167" s="47"/>
      <c r="BD1167" s="47"/>
      <c r="BE1167" s="47"/>
      <c r="BF1167" s="47"/>
      <c r="BG1167" s="47"/>
      <c r="BH1167" s="47"/>
      <c r="BI1167" s="47"/>
      <c r="BJ1167" s="47"/>
      <c r="BK1167" s="47"/>
      <c r="BL1167" s="47"/>
      <c r="BM1167" s="47"/>
      <c r="BN1167" s="47"/>
      <c r="BO1167" s="47"/>
      <c r="BP1167" s="47"/>
      <c r="BQ1167" s="47"/>
      <c r="BR1167" s="47"/>
      <c r="BS1167" s="47"/>
      <c r="BT1167" s="47"/>
      <c r="BU1167" s="47"/>
      <c r="BV1167" s="47"/>
      <c r="BW1167" s="47"/>
      <c r="BX1167" s="47"/>
      <c r="BY1167" s="47"/>
      <c r="BZ1167" s="47"/>
      <c r="CA1167" s="47"/>
      <c r="CB1167" s="47"/>
    </row>
    <row r="1168" spans="2:80" ht="18.75">
      <c r="B1168" s="44"/>
      <c r="C1168" s="44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6"/>
      <c r="S1168" s="46"/>
      <c r="T1168" s="46"/>
      <c r="U1168" s="46"/>
      <c r="V1168" s="46"/>
      <c r="W1168" s="47"/>
      <c r="X1168" s="47"/>
      <c r="Y1168" s="47"/>
      <c r="Z1168" s="47"/>
      <c r="AA1168" s="47"/>
      <c r="AB1168" s="47"/>
      <c r="AC1168" s="47"/>
      <c r="AD1168" s="47"/>
      <c r="AE1168" s="47"/>
      <c r="AF1168" s="47"/>
      <c r="AG1168" s="47"/>
      <c r="AH1168" s="48"/>
      <c r="AI1168" s="48"/>
      <c r="AJ1168" s="47"/>
      <c r="AK1168" s="47"/>
      <c r="AL1168" s="47"/>
      <c r="AM1168" s="47"/>
      <c r="AN1168" s="47"/>
      <c r="AO1168" s="47"/>
      <c r="AP1168" s="47"/>
      <c r="AQ1168" s="47"/>
      <c r="AR1168" s="47"/>
      <c r="AS1168" s="47"/>
      <c r="AT1168" s="47"/>
      <c r="AU1168" s="47"/>
      <c r="AV1168" s="47"/>
      <c r="AW1168" s="47"/>
      <c r="AX1168" s="47"/>
      <c r="AY1168" s="47"/>
      <c r="AZ1168" s="47"/>
      <c r="BA1168" s="47"/>
      <c r="BB1168" s="47"/>
      <c r="BC1168" s="47"/>
      <c r="BD1168" s="47"/>
      <c r="BE1168" s="47"/>
      <c r="BF1168" s="47"/>
      <c r="BG1168" s="47"/>
      <c r="BH1168" s="47"/>
      <c r="BI1168" s="47"/>
      <c r="BJ1168" s="47"/>
      <c r="BK1168" s="47"/>
      <c r="BL1168" s="47"/>
      <c r="BM1168" s="47"/>
      <c r="BN1168" s="47"/>
      <c r="BO1168" s="47"/>
      <c r="BP1168" s="47"/>
      <c r="BQ1168" s="47"/>
      <c r="BR1168" s="47"/>
      <c r="BS1168" s="47"/>
      <c r="BT1168" s="47"/>
      <c r="BU1168" s="47"/>
      <c r="BV1168" s="47"/>
      <c r="BW1168" s="47"/>
      <c r="BX1168" s="47"/>
      <c r="BY1168" s="47"/>
      <c r="BZ1168" s="47"/>
      <c r="CA1168" s="47"/>
      <c r="CB1168" s="47"/>
    </row>
    <row r="1169" spans="2:80" ht="18.75">
      <c r="B1169" s="44"/>
      <c r="C1169" s="44"/>
      <c r="D1169" s="45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6"/>
      <c r="S1169" s="46"/>
      <c r="T1169" s="46"/>
      <c r="U1169" s="46"/>
      <c r="V1169" s="46"/>
      <c r="W1169" s="47"/>
      <c r="X1169" s="47"/>
      <c r="Y1169" s="47"/>
      <c r="Z1169" s="47"/>
      <c r="AA1169" s="47"/>
      <c r="AB1169" s="47"/>
      <c r="AC1169" s="47"/>
      <c r="AD1169" s="47"/>
      <c r="AE1169" s="47"/>
      <c r="AF1169" s="47"/>
      <c r="AG1169" s="47"/>
      <c r="AH1169" s="48"/>
      <c r="AI1169" s="48"/>
      <c r="AJ1169" s="47"/>
      <c r="AK1169" s="47"/>
      <c r="AL1169" s="47"/>
      <c r="AM1169" s="47"/>
      <c r="AN1169" s="47"/>
      <c r="AO1169" s="47"/>
      <c r="AP1169" s="47"/>
      <c r="AQ1169" s="47"/>
      <c r="AR1169" s="47"/>
      <c r="AS1169" s="47"/>
      <c r="AT1169" s="47"/>
      <c r="AU1169" s="47"/>
      <c r="AV1169" s="47"/>
      <c r="AW1169" s="47"/>
      <c r="AX1169" s="47"/>
      <c r="AY1169" s="47"/>
      <c r="AZ1169" s="47"/>
      <c r="BA1169" s="47"/>
      <c r="BB1169" s="47"/>
      <c r="BC1169" s="47"/>
      <c r="BD1169" s="47"/>
      <c r="BE1169" s="47"/>
      <c r="BF1169" s="47"/>
      <c r="BG1169" s="47"/>
      <c r="BH1169" s="47"/>
      <c r="BI1169" s="47"/>
      <c r="BJ1169" s="47"/>
      <c r="BK1169" s="47"/>
      <c r="BL1169" s="47"/>
      <c r="BM1169" s="47"/>
      <c r="BN1169" s="47"/>
      <c r="BO1169" s="47"/>
      <c r="BP1169" s="47"/>
      <c r="BQ1169" s="47"/>
      <c r="BR1169" s="47"/>
      <c r="BS1169" s="47"/>
      <c r="BT1169" s="47"/>
      <c r="BU1169" s="47"/>
      <c r="BV1169" s="47"/>
      <c r="BW1169" s="47"/>
      <c r="BX1169" s="47"/>
      <c r="BY1169" s="47"/>
      <c r="BZ1169" s="47"/>
      <c r="CA1169" s="47"/>
      <c r="CB1169" s="47"/>
    </row>
    <row r="1170" spans="2:80" ht="18.75">
      <c r="B1170" s="44"/>
      <c r="C1170" s="44"/>
      <c r="D1170" s="45"/>
      <c r="E1170" s="45"/>
      <c r="F1170" s="45"/>
      <c r="G1170" s="45"/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6"/>
      <c r="S1170" s="46"/>
      <c r="T1170" s="46"/>
      <c r="U1170" s="46"/>
      <c r="V1170" s="46"/>
      <c r="W1170" s="47"/>
      <c r="X1170" s="47"/>
      <c r="Y1170" s="47"/>
      <c r="Z1170" s="47"/>
      <c r="AA1170" s="47"/>
      <c r="AB1170" s="47"/>
      <c r="AC1170" s="47"/>
      <c r="AD1170" s="47"/>
      <c r="AE1170" s="47"/>
      <c r="AF1170" s="47"/>
      <c r="AG1170" s="47"/>
      <c r="AH1170" s="48"/>
      <c r="AI1170" s="48"/>
      <c r="AJ1170" s="47"/>
      <c r="AK1170" s="47"/>
      <c r="AL1170" s="47"/>
      <c r="AM1170" s="47"/>
      <c r="AN1170" s="47"/>
      <c r="AO1170" s="47"/>
      <c r="AP1170" s="47"/>
      <c r="AQ1170" s="47"/>
      <c r="AR1170" s="47"/>
      <c r="AS1170" s="47"/>
      <c r="AT1170" s="47"/>
      <c r="AU1170" s="47"/>
      <c r="AV1170" s="47"/>
      <c r="AW1170" s="47"/>
      <c r="AX1170" s="47"/>
      <c r="AY1170" s="47"/>
      <c r="AZ1170" s="47"/>
      <c r="BA1170" s="47"/>
      <c r="BB1170" s="47"/>
      <c r="BC1170" s="47"/>
      <c r="BD1170" s="47"/>
      <c r="BE1170" s="47"/>
      <c r="BF1170" s="47"/>
      <c r="BG1170" s="47"/>
      <c r="BH1170" s="47"/>
      <c r="BI1170" s="47"/>
      <c r="BJ1170" s="47"/>
      <c r="BK1170" s="47"/>
      <c r="BL1170" s="47"/>
      <c r="BM1170" s="47"/>
      <c r="BN1170" s="47"/>
      <c r="BO1170" s="47"/>
      <c r="BP1170" s="47"/>
      <c r="BQ1170" s="47"/>
      <c r="BR1170" s="47"/>
      <c r="BS1170" s="47"/>
      <c r="BT1170" s="47"/>
      <c r="BU1170" s="47"/>
      <c r="BV1170" s="47"/>
      <c r="BW1170" s="47"/>
      <c r="BX1170" s="47"/>
      <c r="BY1170" s="47"/>
      <c r="BZ1170" s="47"/>
      <c r="CA1170" s="47"/>
      <c r="CB1170" s="47"/>
    </row>
    <row r="1171" spans="2:80" ht="18.75">
      <c r="B1171" s="44"/>
      <c r="C1171" s="44"/>
      <c r="D1171" s="45"/>
      <c r="E1171" s="45"/>
      <c r="F1171" s="45"/>
      <c r="G1171" s="45"/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6"/>
      <c r="S1171" s="46"/>
      <c r="T1171" s="46"/>
      <c r="U1171" s="46"/>
      <c r="V1171" s="46"/>
      <c r="W1171" s="47"/>
      <c r="X1171" s="47"/>
      <c r="Y1171" s="47"/>
      <c r="Z1171" s="47"/>
      <c r="AA1171" s="47"/>
      <c r="AB1171" s="47"/>
      <c r="AC1171" s="47"/>
      <c r="AD1171" s="47"/>
      <c r="AE1171" s="47"/>
      <c r="AF1171" s="47"/>
      <c r="AG1171" s="47"/>
      <c r="AH1171" s="48"/>
      <c r="AI1171" s="48"/>
      <c r="AJ1171" s="47"/>
      <c r="AK1171" s="47"/>
      <c r="AL1171" s="47"/>
      <c r="AM1171" s="47"/>
      <c r="AN1171" s="47"/>
      <c r="AO1171" s="47"/>
      <c r="AP1171" s="47"/>
      <c r="AQ1171" s="47"/>
      <c r="AR1171" s="47"/>
      <c r="AS1171" s="47"/>
      <c r="AT1171" s="47"/>
      <c r="AU1171" s="47"/>
      <c r="AV1171" s="47"/>
      <c r="AW1171" s="47"/>
      <c r="AX1171" s="47"/>
      <c r="AY1171" s="47"/>
      <c r="AZ1171" s="47"/>
      <c r="BA1171" s="47"/>
      <c r="BB1171" s="47"/>
      <c r="BC1171" s="47"/>
      <c r="BD1171" s="47"/>
      <c r="BE1171" s="47"/>
      <c r="BF1171" s="47"/>
      <c r="BG1171" s="47"/>
      <c r="BH1171" s="47"/>
      <c r="BI1171" s="47"/>
      <c r="BJ1171" s="47"/>
      <c r="BK1171" s="47"/>
      <c r="BL1171" s="47"/>
      <c r="BM1171" s="47"/>
      <c r="BN1171" s="47"/>
      <c r="BO1171" s="47"/>
      <c r="BP1171" s="47"/>
      <c r="BQ1171" s="47"/>
      <c r="BR1171" s="47"/>
      <c r="BS1171" s="47"/>
      <c r="BT1171" s="47"/>
      <c r="BU1171" s="47"/>
      <c r="BV1171" s="47"/>
      <c r="BW1171" s="47"/>
      <c r="BX1171" s="47"/>
      <c r="BY1171" s="47"/>
      <c r="BZ1171" s="47"/>
      <c r="CA1171" s="47"/>
      <c r="CB1171" s="47"/>
    </row>
    <row r="1172" spans="2:80" ht="18.75">
      <c r="B1172" s="44"/>
      <c r="C1172" s="44"/>
      <c r="D1172" s="45"/>
      <c r="E1172" s="45"/>
      <c r="F1172" s="45"/>
      <c r="G1172" s="45"/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6"/>
      <c r="S1172" s="46"/>
      <c r="T1172" s="46"/>
      <c r="U1172" s="46"/>
      <c r="V1172" s="46"/>
      <c r="W1172" s="47"/>
      <c r="X1172" s="47"/>
      <c r="Y1172" s="47"/>
      <c r="Z1172" s="47"/>
      <c r="AA1172" s="47"/>
      <c r="AB1172" s="47"/>
      <c r="AC1172" s="47"/>
      <c r="AD1172" s="47"/>
      <c r="AE1172" s="47"/>
      <c r="AF1172" s="47"/>
      <c r="AG1172" s="47"/>
      <c r="AH1172" s="48"/>
      <c r="AI1172" s="48"/>
      <c r="AJ1172" s="47"/>
      <c r="AK1172" s="47"/>
      <c r="AL1172" s="47"/>
      <c r="AM1172" s="47"/>
      <c r="AN1172" s="47"/>
      <c r="AO1172" s="47"/>
      <c r="AP1172" s="47"/>
      <c r="AQ1172" s="47"/>
      <c r="AR1172" s="47"/>
      <c r="AS1172" s="47"/>
      <c r="AT1172" s="47"/>
      <c r="AU1172" s="47"/>
      <c r="AV1172" s="47"/>
      <c r="AW1172" s="47"/>
      <c r="AX1172" s="47"/>
      <c r="AY1172" s="47"/>
      <c r="AZ1172" s="47"/>
      <c r="BA1172" s="47"/>
      <c r="BB1172" s="47"/>
      <c r="BC1172" s="47"/>
      <c r="BD1172" s="47"/>
      <c r="BE1172" s="47"/>
      <c r="BF1172" s="47"/>
      <c r="BG1172" s="47"/>
      <c r="BH1172" s="47"/>
      <c r="BI1172" s="47"/>
      <c r="BJ1172" s="47"/>
      <c r="BK1172" s="47"/>
      <c r="BL1172" s="47"/>
      <c r="BM1172" s="47"/>
      <c r="BN1172" s="47"/>
      <c r="BO1172" s="47"/>
      <c r="BP1172" s="47"/>
      <c r="BQ1172" s="47"/>
      <c r="BR1172" s="47"/>
      <c r="BS1172" s="47"/>
      <c r="BT1172" s="47"/>
      <c r="BU1172" s="47"/>
      <c r="BV1172" s="47"/>
      <c r="BW1172" s="47"/>
      <c r="BX1172" s="47"/>
      <c r="BY1172" s="47"/>
      <c r="BZ1172" s="47"/>
      <c r="CA1172" s="47"/>
      <c r="CB1172" s="47"/>
    </row>
    <row r="1173" spans="2:80" ht="18.75">
      <c r="B1173" s="44"/>
      <c r="C1173" s="44"/>
      <c r="D1173" s="45"/>
      <c r="E1173" s="45"/>
      <c r="F1173" s="45"/>
      <c r="G1173" s="45"/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6"/>
      <c r="S1173" s="46"/>
      <c r="T1173" s="46"/>
      <c r="U1173" s="46"/>
      <c r="V1173" s="46"/>
      <c r="W1173" s="47"/>
      <c r="X1173" s="47"/>
      <c r="Y1173" s="47"/>
      <c r="Z1173" s="47"/>
      <c r="AA1173" s="47"/>
      <c r="AB1173" s="47"/>
      <c r="AC1173" s="47"/>
      <c r="AD1173" s="47"/>
      <c r="AE1173" s="47"/>
      <c r="AF1173" s="47"/>
      <c r="AG1173" s="47"/>
      <c r="AH1173" s="48"/>
      <c r="AI1173" s="48"/>
      <c r="AJ1173" s="47"/>
      <c r="AK1173" s="47"/>
      <c r="AL1173" s="47"/>
      <c r="AM1173" s="47"/>
      <c r="AN1173" s="47"/>
      <c r="AO1173" s="47"/>
      <c r="AP1173" s="47"/>
      <c r="AQ1173" s="47"/>
      <c r="AR1173" s="47"/>
      <c r="AS1173" s="47"/>
      <c r="AT1173" s="47"/>
      <c r="AU1173" s="47"/>
      <c r="AV1173" s="47"/>
      <c r="AW1173" s="47"/>
      <c r="AX1173" s="47"/>
      <c r="AY1173" s="47"/>
      <c r="AZ1173" s="47"/>
      <c r="BA1173" s="47"/>
      <c r="BB1173" s="47"/>
      <c r="BC1173" s="47"/>
      <c r="BD1173" s="47"/>
      <c r="BE1173" s="47"/>
      <c r="BF1173" s="47"/>
      <c r="BG1173" s="47"/>
      <c r="BH1173" s="47"/>
      <c r="BI1173" s="47"/>
      <c r="BJ1173" s="47"/>
      <c r="BK1173" s="47"/>
      <c r="BL1173" s="47"/>
      <c r="BM1173" s="47"/>
      <c r="BN1173" s="47"/>
      <c r="BO1173" s="47"/>
      <c r="BP1173" s="47"/>
      <c r="BQ1173" s="47"/>
      <c r="BR1173" s="47"/>
      <c r="BS1173" s="47"/>
      <c r="BT1173" s="47"/>
      <c r="BU1173" s="47"/>
      <c r="BV1173" s="47"/>
      <c r="BW1173" s="47"/>
      <c r="BX1173" s="47"/>
      <c r="BY1173" s="47"/>
      <c r="BZ1173" s="47"/>
      <c r="CA1173" s="47"/>
      <c r="CB1173" s="47"/>
    </row>
    <row r="1174" spans="2:80" ht="18.75">
      <c r="B1174" s="44"/>
      <c r="C1174" s="44"/>
      <c r="D1174" s="45"/>
      <c r="E1174" s="45"/>
      <c r="F1174" s="45"/>
      <c r="G1174" s="45"/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6"/>
      <c r="S1174" s="46"/>
      <c r="T1174" s="46"/>
      <c r="U1174" s="46"/>
      <c r="V1174" s="46"/>
      <c r="W1174" s="47"/>
      <c r="X1174" s="47"/>
      <c r="Y1174" s="47"/>
      <c r="Z1174" s="47"/>
      <c r="AA1174" s="47"/>
      <c r="AB1174" s="47"/>
      <c r="AC1174" s="47"/>
      <c r="AD1174" s="47"/>
      <c r="AE1174" s="47"/>
      <c r="AF1174" s="47"/>
      <c r="AG1174" s="47"/>
      <c r="AH1174" s="48"/>
      <c r="AI1174" s="48"/>
      <c r="AJ1174" s="47"/>
      <c r="AK1174" s="47"/>
      <c r="AL1174" s="47"/>
      <c r="AM1174" s="47"/>
      <c r="AN1174" s="47"/>
      <c r="AO1174" s="47"/>
      <c r="AP1174" s="47"/>
      <c r="AQ1174" s="47"/>
      <c r="AR1174" s="47"/>
      <c r="AS1174" s="47"/>
      <c r="AT1174" s="47"/>
      <c r="AU1174" s="47"/>
      <c r="AV1174" s="47"/>
      <c r="AW1174" s="47"/>
      <c r="AX1174" s="47"/>
      <c r="AY1174" s="47"/>
      <c r="AZ1174" s="47"/>
      <c r="BA1174" s="47"/>
      <c r="BB1174" s="47"/>
      <c r="BC1174" s="47"/>
      <c r="BD1174" s="47"/>
      <c r="BE1174" s="47"/>
      <c r="BF1174" s="47"/>
      <c r="BG1174" s="47"/>
      <c r="BH1174" s="47"/>
      <c r="BI1174" s="47"/>
      <c r="BJ1174" s="47"/>
      <c r="BK1174" s="47"/>
      <c r="BL1174" s="47"/>
      <c r="BM1174" s="47"/>
      <c r="BN1174" s="47"/>
      <c r="BO1174" s="47"/>
      <c r="BP1174" s="47"/>
      <c r="BQ1174" s="47"/>
      <c r="BR1174" s="47"/>
      <c r="BS1174" s="47"/>
      <c r="BT1174" s="47"/>
      <c r="BU1174" s="47"/>
      <c r="BV1174" s="47"/>
      <c r="BW1174" s="47"/>
      <c r="BX1174" s="47"/>
      <c r="BY1174" s="47"/>
      <c r="BZ1174" s="47"/>
      <c r="CA1174" s="47"/>
      <c r="CB1174" s="47"/>
    </row>
    <row r="1175" spans="2:80" ht="18.75">
      <c r="B1175" s="44"/>
      <c r="C1175" s="44"/>
      <c r="D1175" s="45"/>
      <c r="E1175" s="45"/>
      <c r="F1175" s="45"/>
      <c r="G1175" s="45"/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6"/>
      <c r="S1175" s="46"/>
      <c r="T1175" s="46"/>
      <c r="U1175" s="46"/>
      <c r="V1175" s="46"/>
      <c r="W1175" s="47"/>
      <c r="X1175" s="47"/>
      <c r="Y1175" s="47"/>
      <c r="Z1175" s="47"/>
      <c r="AA1175" s="47"/>
      <c r="AB1175" s="47"/>
      <c r="AC1175" s="47"/>
      <c r="AD1175" s="47"/>
      <c r="AE1175" s="47"/>
      <c r="AF1175" s="47"/>
      <c r="AG1175" s="47"/>
      <c r="AH1175" s="48"/>
      <c r="AI1175" s="48"/>
      <c r="AJ1175" s="47"/>
      <c r="AK1175" s="47"/>
      <c r="AL1175" s="47"/>
      <c r="AM1175" s="47"/>
      <c r="AN1175" s="47"/>
      <c r="AO1175" s="47"/>
      <c r="AP1175" s="47"/>
      <c r="AQ1175" s="47"/>
      <c r="AR1175" s="47"/>
      <c r="AS1175" s="47"/>
      <c r="AT1175" s="47"/>
      <c r="AU1175" s="47"/>
      <c r="AV1175" s="47"/>
      <c r="AW1175" s="47"/>
      <c r="AX1175" s="47"/>
      <c r="AY1175" s="47"/>
      <c r="AZ1175" s="47"/>
      <c r="BA1175" s="47"/>
      <c r="BB1175" s="47"/>
      <c r="BC1175" s="47"/>
      <c r="BD1175" s="47"/>
      <c r="BE1175" s="47"/>
      <c r="BF1175" s="47"/>
      <c r="BG1175" s="47"/>
      <c r="BH1175" s="47"/>
      <c r="BI1175" s="47"/>
      <c r="BJ1175" s="47"/>
      <c r="BK1175" s="47"/>
      <c r="BL1175" s="47"/>
      <c r="BM1175" s="47"/>
      <c r="BN1175" s="47"/>
      <c r="BO1175" s="47"/>
      <c r="BP1175" s="47"/>
      <c r="BQ1175" s="47"/>
      <c r="BR1175" s="47"/>
      <c r="BS1175" s="47"/>
      <c r="BT1175" s="47"/>
      <c r="BU1175" s="47"/>
      <c r="BV1175" s="47"/>
      <c r="BW1175" s="47"/>
      <c r="BX1175" s="47"/>
      <c r="BY1175" s="47"/>
      <c r="BZ1175" s="47"/>
      <c r="CA1175" s="47"/>
      <c r="CB1175" s="47"/>
    </row>
    <row r="1176" spans="2:80" ht="18.75">
      <c r="B1176" s="44"/>
      <c r="C1176" s="44"/>
      <c r="D1176" s="45"/>
      <c r="E1176" s="45"/>
      <c r="F1176" s="45"/>
      <c r="G1176" s="45"/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6"/>
      <c r="S1176" s="46"/>
      <c r="T1176" s="46"/>
      <c r="U1176" s="46"/>
      <c r="V1176" s="46"/>
      <c r="W1176" s="47"/>
      <c r="X1176" s="47"/>
      <c r="Y1176" s="47"/>
      <c r="Z1176" s="47"/>
      <c r="AA1176" s="47"/>
      <c r="AB1176" s="47"/>
      <c r="AC1176" s="47"/>
      <c r="AD1176" s="47"/>
      <c r="AE1176" s="47"/>
      <c r="AF1176" s="47"/>
      <c r="AG1176" s="47"/>
      <c r="AH1176" s="48"/>
      <c r="AI1176" s="48"/>
      <c r="AJ1176" s="47"/>
      <c r="AK1176" s="47"/>
      <c r="AL1176" s="47"/>
      <c r="AM1176" s="47"/>
      <c r="AN1176" s="47"/>
      <c r="AO1176" s="47"/>
      <c r="AP1176" s="47"/>
      <c r="AQ1176" s="47"/>
      <c r="AR1176" s="47"/>
      <c r="AS1176" s="47"/>
      <c r="AT1176" s="47"/>
      <c r="AU1176" s="47"/>
      <c r="AV1176" s="47"/>
      <c r="AW1176" s="47"/>
      <c r="AX1176" s="47"/>
      <c r="AY1176" s="47"/>
      <c r="AZ1176" s="47"/>
      <c r="BA1176" s="47"/>
      <c r="BB1176" s="47"/>
      <c r="BC1176" s="47"/>
      <c r="BD1176" s="47"/>
      <c r="BE1176" s="47"/>
      <c r="BF1176" s="47"/>
      <c r="BG1176" s="47"/>
      <c r="BH1176" s="47"/>
      <c r="BI1176" s="47"/>
      <c r="BJ1176" s="47"/>
      <c r="BK1176" s="47"/>
      <c r="BL1176" s="47"/>
      <c r="BM1176" s="47"/>
      <c r="BN1176" s="47"/>
      <c r="BO1176" s="47"/>
      <c r="BP1176" s="47"/>
      <c r="BQ1176" s="47"/>
      <c r="BR1176" s="47"/>
      <c r="BS1176" s="47"/>
      <c r="BT1176" s="47"/>
      <c r="BU1176" s="47"/>
      <c r="BV1176" s="47"/>
      <c r="BW1176" s="47"/>
      <c r="BX1176" s="47"/>
      <c r="BY1176" s="47"/>
      <c r="BZ1176" s="47"/>
      <c r="CA1176" s="47"/>
      <c r="CB1176" s="47"/>
    </row>
    <row r="1177" spans="2:80" ht="18.75">
      <c r="B1177" s="44"/>
      <c r="C1177" s="44"/>
      <c r="D1177" s="45"/>
      <c r="E1177" s="45"/>
      <c r="F1177" s="45"/>
      <c r="G1177" s="45"/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6"/>
      <c r="S1177" s="46"/>
      <c r="T1177" s="46"/>
      <c r="U1177" s="46"/>
      <c r="V1177" s="46"/>
      <c r="W1177" s="47"/>
      <c r="X1177" s="47"/>
      <c r="Y1177" s="47"/>
      <c r="Z1177" s="47"/>
      <c r="AA1177" s="47"/>
      <c r="AB1177" s="47"/>
      <c r="AC1177" s="47"/>
      <c r="AD1177" s="47"/>
      <c r="AE1177" s="47"/>
      <c r="AF1177" s="47"/>
      <c r="AG1177" s="47"/>
      <c r="AH1177" s="48"/>
      <c r="AI1177" s="48"/>
      <c r="AJ1177" s="47"/>
      <c r="AK1177" s="47"/>
      <c r="AL1177" s="47"/>
      <c r="AM1177" s="47"/>
      <c r="AN1177" s="47"/>
      <c r="AO1177" s="47"/>
      <c r="AP1177" s="47"/>
      <c r="AQ1177" s="47"/>
      <c r="AR1177" s="47"/>
      <c r="AS1177" s="47"/>
      <c r="AT1177" s="47"/>
      <c r="AU1177" s="47"/>
      <c r="AV1177" s="47"/>
      <c r="AW1177" s="47"/>
      <c r="AX1177" s="47"/>
      <c r="AY1177" s="47"/>
      <c r="AZ1177" s="47"/>
      <c r="BA1177" s="47"/>
      <c r="BB1177" s="47"/>
      <c r="BC1177" s="47"/>
      <c r="BD1177" s="47"/>
      <c r="BE1177" s="47"/>
      <c r="BF1177" s="47"/>
      <c r="BG1177" s="47"/>
      <c r="BH1177" s="47"/>
      <c r="BI1177" s="47"/>
      <c r="BJ1177" s="47"/>
      <c r="BK1177" s="47"/>
      <c r="BL1177" s="47"/>
      <c r="BM1177" s="47"/>
      <c r="BN1177" s="47"/>
      <c r="BO1177" s="47"/>
      <c r="BP1177" s="47"/>
      <c r="BQ1177" s="47"/>
      <c r="BR1177" s="47"/>
      <c r="BS1177" s="47"/>
      <c r="BT1177" s="47"/>
      <c r="BU1177" s="47"/>
      <c r="BV1177" s="47"/>
      <c r="BW1177" s="47"/>
      <c r="BX1177" s="47"/>
      <c r="BY1177" s="47"/>
      <c r="BZ1177" s="47"/>
      <c r="CA1177" s="47"/>
      <c r="CB1177" s="47"/>
    </row>
    <row r="1178" spans="2:80" ht="18.75">
      <c r="B1178" s="44"/>
      <c r="C1178" s="44"/>
      <c r="D1178" s="45"/>
      <c r="E1178" s="45"/>
      <c r="F1178" s="45"/>
      <c r="G1178" s="45"/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6"/>
      <c r="S1178" s="46"/>
      <c r="T1178" s="46"/>
      <c r="U1178" s="46"/>
      <c r="V1178" s="46"/>
      <c r="W1178" s="47"/>
      <c r="X1178" s="47"/>
      <c r="Y1178" s="47"/>
      <c r="Z1178" s="47"/>
      <c r="AA1178" s="47"/>
      <c r="AB1178" s="47"/>
      <c r="AC1178" s="47"/>
      <c r="AD1178" s="47"/>
      <c r="AE1178" s="47"/>
      <c r="AF1178" s="47"/>
      <c r="AG1178" s="47"/>
      <c r="AH1178" s="48"/>
      <c r="AI1178" s="48"/>
      <c r="AJ1178" s="47"/>
      <c r="AK1178" s="47"/>
      <c r="AL1178" s="47"/>
      <c r="AM1178" s="47"/>
      <c r="AN1178" s="47"/>
      <c r="AO1178" s="47"/>
      <c r="AP1178" s="47"/>
      <c r="AQ1178" s="47"/>
      <c r="AR1178" s="47"/>
      <c r="AS1178" s="47"/>
      <c r="AT1178" s="47"/>
      <c r="AU1178" s="47"/>
      <c r="AV1178" s="47"/>
      <c r="AW1178" s="47"/>
      <c r="AX1178" s="47"/>
      <c r="AY1178" s="47"/>
      <c r="AZ1178" s="47"/>
      <c r="BA1178" s="47"/>
      <c r="BB1178" s="47"/>
      <c r="BC1178" s="47"/>
      <c r="BD1178" s="47"/>
      <c r="BE1178" s="47"/>
      <c r="BF1178" s="47"/>
      <c r="BG1178" s="47"/>
      <c r="BH1178" s="47"/>
      <c r="BI1178" s="47"/>
      <c r="BJ1178" s="47"/>
      <c r="BK1178" s="47"/>
      <c r="BL1178" s="47"/>
      <c r="BM1178" s="47"/>
      <c r="BN1178" s="47"/>
      <c r="BO1178" s="47"/>
      <c r="BP1178" s="47"/>
      <c r="BQ1178" s="47"/>
      <c r="BR1178" s="47"/>
      <c r="BS1178" s="47"/>
      <c r="BT1178" s="47"/>
      <c r="BU1178" s="47"/>
      <c r="BV1178" s="47"/>
      <c r="BW1178" s="47"/>
      <c r="BX1178" s="47"/>
      <c r="BY1178" s="47"/>
      <c r="BZ1178" s="47"/>
      <c r="CA1178" s="47"/>
      <c r="CB1178" s="47"/>
    </row>
    <row r="1179" spans="2:80" ht="18.75">
      <c r="B1179" s="44"/>
      <c r="C1179" s="44"/>
      <c r="D1179" s="45"/>
      <c r="E1179" s="45"/>
      <c r="F1179" s="45"/>
      <c r="G1179" s="45"/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6"/>
      <c r="S1179" s="46"/>
      <c r="T1179" s="46"/>
      <c r="U1179" s="46"/>
      <c r="V1179" s="46"/>
      <c r="W1179" s="47"/>
      <c r="X1179" s="47"/>
      <c r="Y1179" s="47"/>
      <c r="Z1179" s="47"/>
      <c r="AA1179" s="47"/>
      <c r="AB1179" s="47"/>
      <c r="AC1179" s="47"/>
      <c r="AD1179" s="47"/>
      <c r="AE1179" s="47"/>
      <c r="AF1179" s="47"/>
      <c r="AG1179" s="47"/>
      <c r="AH1179" s="48"/>
      <c r="AI1179" s="48"/>
      <c r="AJ1179" s="47"/>
      <c r="AK1179" s="47"/>
      <c r="AL1179" s="47"/>
      <c r="AM1179" s="47"/>
      <c r="AN1179" s="47"/>
      <c r="AO1179" s="47"/>
      <c r="AP1179" s="47"/>
      <c r="AQ1179" s="47"/>
      <c r="AR1179" s="47"/>
      <c r="AS1179" s="47"/>
      <c r="AT1179" s="47"/>
      <c r="AU1179" s="47"/>
      <c r="AV1179" s="47"/>
      <c r="AW1179" s="47"/>
      <c r="AX1179" s="47"/>
      <c r="AY1179" s="47"/>
      <c r="AZ1179" s="47"/>
      <c r="BA1179" s="47"/>
      <c r="BB1179" s="47"/>
      <c r="BC1179" s="47"/>
      <c r="BD1179" s="47"/>
      <c r="BE1179" s="47"/>
      <c r="BF1179" s="47"/>
      <c r="BG1179" s="47"/>
      <c r="BH1179" s="47"/>
      <c r="BI1179" s="47"/>
      <c r="BJ1179" s="47"/>
      <c r="BK1179" s="47"/>
      <c r="BL1179" s="47"/>
      <c r="BM1179" s="47"/>
      <c r="BN1179" s="47"/>
      <c r="BO1179" s="47"/>
      <c r="BP1179" s="47"/>
      <c r="BQ1179" s="47"/>
      <c r="BR1179" s="47"/>
      <c r="BS1179" s="47"/>
      <c r="BT1179" s="47"/>
      <c r="BU1179" s="47"/>
      <c r="BV1179" s="47"/>
      <c r="BW1179" s="47"/>
      <c r="BX1179" s="47"/>
      <c r="BY1179" s="47"/>
      <c r="BZ1179" s="47"/>
      <c r="CA1179" s="47"/>
      <c r="CB1179" s="47"/>
    </row>
    <row r="1180" spans="2:80" ht="18.75">
      <c r="B1180" s="44"/>
      <c r="C1180" s="44"/>
      <c r="D1180" s="45"/>
      <c r="E1180" s="45"/>
      <c r="F1180" s="45"/>
      <c r="G1180" s="45"/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6"/>
      <c r="S1180" s="46"/>
      <c r="T1180" s="46"/>
      <c r="U1180" s="46"/>
      <c r="V1180" s="46"/>
      <c r="W1180" s="47"/>
      <c r="X1180" s="47"/>
      <c r="Y1180" s="47"/>
      <c r="Z1180" s="47"/>
      <c r="AA1180" s="47"/>
      <c r="AB1180" s="47"/>
      <c r="AC1180" s="47"/>
      <c r="AD1180" s="47"/>
      <c r="AE1180" s="47"/>
      <c r="AF1180" s="47"/>
      <c r="AG1180" s="47"/>
      <c r="AH1180" s="48"/>
      <c r="AI1180" s="48"/>
      <c r="AJ1180" s="47"/>
      <c r="AK1180" s="47"/>
      <c r="AL1180" s="47"/>
      <c r="AM1180" s="47"/>
      <c r="AN1180" s="47"/>
      <c r="AO1180" s="47"/>
      <c r="AP1180" s="47"/>
      <c r="AQ1180" s="47"/>
      <c r="AR1180" s="47"/>
      <c r="AS1180" s="47"/>
      <c r="AT1180" s="47"/>
      <c r="AU1180" s="47"/>
      <c r="AV1180" s="47"/>
      <c r="AW1180" s="47"/>
      <c r="AX1180" s="47"/>
      <c r="AY1180" s="47"/>
      <c r="AZ1180" s="47"/>
      <c r="BA1180" s="47"/>
      <c r="BB1180" s="47"/>
      <c r="BC1180" s="47"/>
      <c r="BD1180" s="47"/>
      <c r="BE1180" s="47"/>
      <c r="BF1180" s="47"/>
      <c r="BG1180" s="47"/>
      <c r="BH1180" s="47"/>
      <c r="BI1180" s="47"/>
      <c r="BJ1180" s="47"/>
      <c r="BK1180" s="47"/>
      <c r="BL1180" s="47"/>
      <c r="BM1180" s="47"/>
      <c r="BN1180" s="47"/>
      <c r="BO1180" s="47"/>
      <c r="BP1180" s="47"/>
      <c r="BQ1180" s="47"/>
      <c r="BR1180" s="47"/>
      <c r="BS1180" s="47"/>
      <c r="BT1180" s="47"/>
      <c r="BU1180" s="47"/>
      <c r="BV1180" s="47"/>
      <c r="BW1180" s="47"/>
      <c r="BX1180" s="47"/>
      <c r="BY1180" s="47"/>
      <c r="BZ1180" s="47"/>
      <c r="CA1180" s="47"/>
      <c r="CB1180" s="47"/>
    </row>
    <row r="1181" spans="2:80" ht="18.75">
      <c r="B1181" s="44"/>
      <c r="C1181" s="44"/>
      <c r="D1181" s="45"/>
      <c r="E1181" s="45"/>
      <c r="F1181" s="45"/>
      <c r="G1181" s="45"/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6"/>
      <c r="S1181" s="46"/>
      <c r="T1181" s="46"/>
      <c r="U1181" s="46"/>
      <c r="V1181" s="46"/>
      <c r="W1181" s="47"/>
      <c r="X1181" s="47"/>
      <c r="Y1181" s="47"/>
      <c r="Z1181" s="47"/>
      <c r="AA1181" s="47"/>
      <c r="AB1181" s="47"/>
      <c r="AC1181" s="47"/>
      <c r="AD1181" s="47"/>
      <c r="AE1181" s="47"/>
      <c r="AF1181" s="47"/>
      <c r="AG1181" s="47"/>
      <c r="AH1181" s="48"/>
      <c r="AI1181" s="48"/>
      <c r="AJ1181" s="47"/>
      <c r="AK1181" s="47"/>
      <c r="AL1181" s="47"/>
      <c r="AM1181" s="47"/>
      <c r="AN1181" s="47"/>
      <c r="AO1181" s="47"/>
      <c r="AP1181" s="47"/>
      <c r="AQ1181" s="47"/>
      <c r="AR1181" s="47"/>
      <c r="AS1181" s="47"/>
      <c r="AT1181" s="47"/>
      <c r="AU1181" s="47"/>
      <c r="AV1181" s="47"/>
      <c r="AW1181" s="47"/>
      <c r="AX1181" s="47"/>
      <c r="AY1181" s="47"/>
      <c r="AZ1181" s="47"/>
      <c r="BA1181" s="47"/>
      <c r="BB1181" s="47"/>
      <c r="BC1181" s="47"/>
      <c r="BD1181" s="47"/>
      <c r="BE1181" s="47"/>
      <c r="BF1181" s="47"/>
      <c r="BG1181" s="47"/>
      <c r="BH1181" s="47"/>
      <c r="BI1181" s="47"/>
      <c r="BJ1181" s="47"/>
      <c r="BK1181" s="47"/>
      <c r="BL1181" s="47"/>
      <c r="BM1181" s="47"/>
      <c r="BN1181" s="47"/>
      <c r="BO1181" s="47"/>
      <c r="BP1181" s="47"/>
      <c r="BQ1181" s="47"/>
      <c r="BR1181" s="47"/>
      <c r="BS1181" s="47"/>
      <c r="BT1181" s="47"/>
      <c r="BU1181" s="47"/>
      <c r="BV1181" s="47"/>
      <c r="BW1181" s="47"/>
      <c r="BX1181" s="47"/>
      <c r="BY1181" s="47"/>
      <c r="BZ1181" s="47"/>
      <c r="CA1181" s="47"/>
      <c r="CB1181" s="47"/>
    </row>
    <row r="1182" spans="2:80" ht="18.75">
      <c r="B1182" s="44"/>
      <c r="C1182" s="44"/>
      <c r="D1182" s="45"/>
      <c r="E1182" s="45"/>
      <c r="F1182" s="45"/>
      <c r="G1182" s="45"/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6"/>
      <c r="S1182" s="46"/>
      <c r="T1182" s="46"/>
      <c r="U1182" s="46"/>
      <c r="V1182" s="46"/>
      <c r="W1182" s="47"/>
      <c r="X1182" s="47"/>
      <c r="Y1182" s="47"/>
      <c r="Z1182" s="47"/>
      <c r="AA1182" s="47"/>
      <c r="AB1182" s="47"/>
      <c r="AC1182" s="47"/>
      <c r="AD1182" s="47"/>
      <c r="AE1182" s="47"/>
      <c r="AF1182" s="47"/>
      <c r="AG1182" s="47"/>
      <c r="AH1182" s="48"/>
      <c r="AI1182" s="48"/>
      <c r="AJ1182" s="47"/>
      <c r="AK1182" s="47"/>
      <c r="AL1182" s="47"/>
      <c r="AM1182" s="47"/>
      <c r="AN1182" s="47"/>
      <c r="AO1182" s="47"/>
      <c r="AP1182" s="47"/>
      <c r="AQ1182" s="47"/>
      <c r="AR1182" s="47"/>
      <c r="AS1182" s="47"/>
      <c r="AT1182" s="47"/>
      <c r="AU1182" s="47"/>
      <c r="AV1182" s="47"/>
      <c r="AW1182" s="47"/>
      <c r="AX1182" s="47"/>
      <c r="AY1182" s="47"/>
      <c r="AZ1182" s="47"/>
      <c r="BA1182" s="47"/>
      <c r="BB1182" s="47"/>
      <c r="BC1182" s="47"/>
      <c r="BD1182" s="47"/>
      <c r="BE1182" s="47"/>
      <c r="BF1182" s="47"/>
      <c r="BG1182" s="47"/>
      <c r="BH1182" s="47"/>
      <c r="BI1182" s="47"/>
      <c r="BJ1182" s="47"/>
      <c r="BK1182" s="47"/>
      <c r="BL1182" s="47"/>
      <c r="BM1182" s="47"/>
      <c r="BN1182" s="47"/>
      <c r="BO1182" s="47"/>
      <c r="BP1182" s="47"/>
      <c r="BQ1182" s="47"/>
      <c r="BR1182" s="47"/>
      <c r="BS1182" s="47"/>
      <c r="BT1182" s="47"/>
      <c r="BU1182" s="47"/>
      <c r="BV1182" s="47"/>
      <c r="BW1182" s="47"/>
      <c r="BX1182" s="47"/>
      <c r="BY1182" s="47"/>
      <c r="BZ1182" s="47"/>
      <c r="CA1182" s="47"/>
      <c r="CB1182" s="47"/>
    </row>
    <row r="1183" spans="2:80" ht="18.75">
      <c r="B1183" s="44"/>
      <c r="C1183" s="44"/>
      <c r="D1183" s="45"/>
      <c r="E1183" s="45"/>
      <c r="F1183" s="45"/>
      <c r="G1183" s="45"/>
      <c r="H1183" s="45"/>
      <c r="I1183" s="45"/>
      <c r="J1183" s="45"/>
      <c r="K1183" s="45"/>
      <c r="L1183" s="45"/>
      <c r="M1183" s="45"/>
      <c r="N1183" s="45"/>
      <c r="O1183" s="45"/>
      <c r="P1183" s="45"/>
      <c r="Q1183" s="45"/>
      <c r="R1183" s="46"/>
      <c r="S1183" s="46"/>
      <c r="T1183" s="46"/>
      <c r="U1183" s="46"/>
      <c r="V1183" s="46"/>
      <c r="W1183" s="47"/>
      <c r="X1183" s="47"/>
      <c r="Y1183" s="47"/>
      <c r="Z1183" s="47"/>
      <c r="AA1183" s="47"/>
      <c r="AB1183" s="47"/>
      <c r="AC1183" s="47"/>
      <c r="AD1183" s="47"/>
      <c r="AE1183" s="47"/>
      <c r="AF1183" s="47"/>
      <c r="AG1183" s="47"/>
      <c r="AH1183" s="48"/>
      <c r="AI1183" s="48"/>
      <c r="AJ1183" s="47"/>
      <c r="AK1183" s="47"/>
      <c r="AL1183" s="47"/>
      <c r="AM1183" s="47"/>
      <c r="AN1183" s="47"/>
      <c r="AO1183" s="47"/>
      <c r="AP1183" s="47"/>
      <c r="AQ1183" s="47"/>
      <c r="AR1183" s="47"/>
      <c r="AS1183" s="47"/>
      <c r="AT1183" s="47"/>
      <c r="AU1183" s="47"/>
      <c r="AV1183" s="47"/>
      <c r="AW1183" s="47"/>
      <c r="AX1183" s="47"/>
      <c r="AY1183" s="47"/>
      <c r="AZ1183" s="47"/>
      <c r="BA1183" s="47"/>
      <c r="BB1183" s="47"/>
      <c r="BC1183" s="47"/>
      <c r="BD1183" s="47"/>
      <c r="BE1183" s="47"/>
      <c r="BF1183" s="47"/>
      <c r="BG1183" s="47"/>
      <c r="BH1183" s="47"/>
      <c r="BI1183" s="47"/>
      <c r="BJ1183" s="47"/>
      <c r="BK1183" s="47"/>
      <c r="BL1183" s="47"/>
      <c r="BM1183" s="47"/>
      <c r="BN1183" s="47"/>
      <c r="BO1183" s="47"/>
      <c r="BP1183" s="47"/>
      <c r="BQ1183" s="47"/>
      <c r="BR1183" s="47"/>
      <c r="BS1183" s="47"/>
      <c r="BT1183" s="47"/>
      <c r="BU1183" s="47"/>
      <c r="BV1183" s="47"/>
      <c r="BW1183" s="47"/>
      <c r="BX1183" s="47"/>
      <c r="BY1183" s="47"/>
      <c r="BZ1183" s="47"/>
      <c r="CA1183" s="47"/>
      <c r="CB1183" s="47"/>
    </row>
    <row r="1184" spans="2:80" ht="18.75">
      <c r="B1184" s="44"/>
      <c r="C1184" s="44"/>
      <c r="D1184" s="45"/>
      <c r="E1184" s="45"/>
      <c r="F1184" s="45"/>
      <c r="G1184" s="45"/>
      <c r="H1184" s="45"/>
      <c r="I1184" s="45"/>
      <c r="J1184" s="45"/>
      <c r="K1184" s="45"/>
      <c r="L1184" s="45"/>
      <c r="M1184" s="45"/>
      <c r="N1184" s="45"/>
      <c r="O1184" s="45"/>
      <c r="P1184" s="45"/>
      <c r="Q1184" s="45"/>
      <c r="R1184" s="46"/>
      <c r="S1184" s="46"/>
      <c r="T1184" s="46"/>
      <c r="U1184" s="46"/>
      <c r="V1184" s="46"/>
      <c r="W1184" s="47"/>
      <c r="X1184" s="47"/>
      <c r="Y1184" s="47"/>
      <c r="Z1184" s="47"/>
      <c r="AA1184" s="47"/>
      <c r="AB1184" s="47"/>
      <c r="AC1184" s="47"/>
      <c r="AD1184" s="47"/>
      <c r="AE1184" s="47"/>
      <c r="AF1184" s="47"/>
      <c r="AG1184" s="47"/>
      <c r="AH1184" s="48"/>
      <c r="AI1184" s="48"/>
      <c r="AJ1184" s="47"/>
      <c r="AK1184" s="47"/>
      <c r="AL1184" s="47"/>
      <c r="AM1184" s="47"/>
      <c r="AN1184" s="47"/>
      <c r="AO1184" s="47"/>
      <c r="AP1184" s="47"/>
      <c r="AQ1184" s="47"/>
      <c r="AR1184" s="47"/>
      <c r="AS1184" s="47"/>
      <c r="AT1184" s="47"/>
      <c r="AU1184" s="47"/>
      <c r="AV1184" s="47"/>
      <c r="AW1184" s="47"/>
      <c r="AX1184" s="47"/>
      <c r="AY1184" s="47"/>
      <c r="AZ1184" s="47"/>
      <c r="BA1184" s="47"/>
      <c r="BB1184" s="47"/>
      <c r="BC1184" s="47"/>
      <c r="BD1184" s="47"/>
      <c r="BE1184" s="47"/>
      <c r="BF1184" s="47"/>
      <c r="BG1184" s="47"/>
      <c r="BH1184" s="47"/>
      <c r="BI1184" s="47"/>
      <c r="BJ1184" s="47"/>
      <c r="BK1184" s="47"/>
      <c r="BL1184" s="47"/>
      <c r="BM1184" s="47"/>
      <c r="BN1184" s="47"/>
      <c r="BO1184" s="47"/>
      <c r="BP1184" s="47"/>
      <c r="BQ1184" s="47"/>
      <c r="BR1184" s="47"/>
      <c r="BS1184" s="47"/>
      <c r="BT1184" s="47"/>
      <c r="BU1184" s="47"/>
      <c r="BV1184" s="47"/>
      <c r="BW1184" s="47"/>
      <c r="BX1184" s="47"/>
      <c r="BY1184" s="47"/>
      <c r="BZ1184" s="47"/>
      <c r="CA1184" s="47"/>
      <c r="CB1184" s="47"/>
    </row>
    <row r="1185" spans="2:80" ht="18.75">
      <c r="B1185" s="44"/>
      <c r="C1185" s="44"/>
      <c r="D1185" s="45"/>
      <c r="E1185" s="45"/>
      <c r="F1185" s="45"/>
      <c r="G1185" s="45"/>
      <c r="H1185" s="45"/>
      <c r="I1185" s="45"/>
      <c r="J1185" s="45"/>
      <c r="K1185" s="45"/>
      <c r="L1185" s="45"/>
      <c r="M1185" s="45"/>
      <c r="N1185" s="45"/>
      <c r="O1185" s="45"/>
      <c r="P1185" s="45"/>
      <c r="Q1185" s="45"/>
      <c r="R1185" s="46"/>
      <c r="S1185" s="46"/>
      <c r="T1185" s="46"/>
      <c r="U1185" s="46"/>
      <c r="V1185" s="46"/>
      <c r="W1185" s="47"/>
      <c r="X1185" s="47"/>
      <c r="Y1185" s="47"/>
      <c r="Z1185" s="47"/>
      <c r="AA1185" s="47"/>
      <c r="AB1185" s="47"/>
      <c r="AC1185" s="47"/>
      <c r="AD1185" s="47"/>
      <c r="AE1185" s="47"/>
      <c r="AF1185" s="47"/>
      <c r="AG1185" s="47"/>
      <c r="AH1185" s="48"/>
      <c r="AI1185" s="48"/>
      <c r="AJ1185" s="47"/>
      <c r="AK1185" s="47"/>
      <c r="AL1185" s="47"/>
      <c r="AM1185" s="47"/>
      <c r="AN1185" s="47"/>
      <c r="AO1185" s="47"/>
      <c r="AP1185" s="47"/>
      <c r="AQ1185" s="47"/>
      <c r="AR1185" s="47"/>
      <c r="AS1185" s="47"/>
      <c r="AT1185" s="47"/>
      <c r="AU1185" s="47"/>
      <c r="AV1185" s="47"/>
      <c r="AW1185" s="47"/>
      <c r="AX1185" s="47"/>
      <c r="AY1185" s="47"/>
      <c r="AZ1185" s="47"/>
      <c r="BA1185" s="47"/>
      <c r="BB1185" s="47"/>
      <c r="BC1185" s="47"/>
      <c r="BD1185" s="47"/>
      <c r="BE1185" s="47"/>
      <c r="BF1185" s="47"/>
      <c r="BG1185" s="47"/>
      <c r="BH1185" s="47"/>
      <c r="BI1185" s="47"/>
      <c r="BJ1185" s="47"/>
      <c r="BK1185" s="47"/>
      <c r="BL1185" s="47"/>
      <c r="BM1185" s="47"/>
      <c r="BN1185" s="47"/>
      <c r="BO1185" s="47"/>
      <c r="BP1185" s="47"/>
      <c r="BQ1185" s="47"/>
      <c r="BR1185" s="47"/>
      <c r="BS1185" s="47"/>
      <c r="BT1185" s="47"/>
      <c r="BU1185" s="47"/>
      <c r="BV1185" s="47"/>
      <c r="BW1185" s="47"/>
      <c r="BX1185" s="47"/>
      <c r="BY1185" s="47"/>
      <c r="BZ1185" s="47"/>
      <c r="CA1185" s="47"/>
      <c r="CB1185" s="47"/>
    </row>
    <row r="1186" spans="2:80" ht="18.75">
      <c r="B1186" s="44"/>
      <c r="C1186" s="44"/>
      <c r="D1186" s="45"/>
      <c r="E1186" s="45"/>
      <c r="F1186" s="45"/>
      <c r="G1186" s="45"/>
      <c r="H1186" s="45"/>
      <c r="I1186" s="45"/>
      <c r="J1186" s="45"/>
      <c r="K1186" s="45"/>
      <c r="L1186" s="45"/>
      <c r="M1186" s="45"/>
      <c r="N1186" s="45"/>
      <c r="O1186" s="45"/>
      <c r="P1186" s="45"/>
      <c r="Q1186" s="45"/>
      <c r="R1186" s="46"/>
      <c r="S1186" s="46"/>
      <c r="T1186" s="46"/>
      <c r="U1186" s="46"/>
      <c r="V1186" s="46"/>
      <c r="W1186" s="47"/>
      <c r="X1186" s="47"/>
      <c r="Y1186" s="47"/>
      <c r="Z1186" s="47"/>
      <c r="AA1186" s="47"/>
      <c r="AB1186" s="47"/>
      <c r="AC1186" s="47"/>
      <c r="AD1186" s="47"/>
      <c r="AE1186" s="47"/>
      <c r="AF1186" s="47"/>
      <c r="AG1186" s="47"/>
      <c r="AH1186" s="48"/>
      <c r="AI1186" s="48"/>
      <c r="AJ1186" s="47"/>
      <c r="AK1186" s="47"/>
      <c r="AL1186" s="47"/>
      <c r="AM1186" s="47"/>
      <c r="AN1186" s="47"/>
      <c r="AO1186" s="47"/>
      <c r="AP1186" s="47"/>
      <c r="AQ1186" s="47"/>
      <c r="AR1186" s="47"/>
      <c r="AS1186" s="47"/>
      <c r="AT1186" s="47"/>
      <c r="AU1186" s="47"/>
      <c r="AV1186" s="47"/>
      <c r="AW1186" s="47"/>
      <c r="AX1186" s="47"/>
      <c r="AY1186" s="47"/>
      <c r="AZ1186" s="47"/>
      <c r="BA1186" s="47"/>
      <c r="BB1186" s="47"/>
      <c r="BC1186" s="47"/>
      <c r="BD1186" s="47"/>
      <c r="BE1186" s="47"/>
      <c r="BF1186" s="47"/>
      <c r="BG1186" s="47"/>
      <c r="BH1186" s="47"/>
      <c r="BI1186" s="47"/>
      <c r="BJ1186" s="47"/>
      <c r="BK1186" s="47"/>
      <c r="BL1186" s="47"/>
      <c r="BM1186" s="47"/>
      <c r="BN1186" s="47"/>
      <c r="BO1186" s="47"/>
      <c r="BP1186" s="47"/>
      <c r="BQ1186" s="47"/>
      <c r="BR1186" s="47"/>
      <c r="BS1186" s="47"/>
      <c r="BT1186" s="47"/>
      <c r="BU1186" s="47"/>
      <c r="BV1186" s="47"/>
      <c r="BW1186" s="47"/>
      <c r="BX1186" s="47"/>
      <c r="BY1186" s="47"/>
      <c r="BZ1186" s="47"/>
      <c r="CA1186" s="47"/>
      <c r="CB1186" s="47"/>
    </row>
    <row r="1187" spans="2:80" ht="18.75">
      <c r="B1187" s="44"/>
      <c r="C1187" s="44"/>
      <c r="D1187" s="45"/>
      <c r="E1187" s="45"/>
      <c r="F1187" s="45"/>
      <c r="G1187" s="45"/>
      <c r="H1187" s="45"/>
      <c r="I1187" s="45"/>
      <c r="J1187" s="45"/>
      <c r="K1187" s="45"/>
      <c r="L1187" s="45"/>
      <c r="M1187" s="45"/>
      <c r="N1187" s="45"/>
      <c r="O1187" s="45"/>
      <c r="P1187" s="45"/>
      <c r="Q1187" s="45"/>
      <c r="R1187" s="46"/>
      <c r="S1187" s="46"/>
      <c r="T1187" s="46"/>
      <c r="U1187" s="46"/>
      <c r="V1187" s="46"/>
      <c r="W1187" s="47"/>
      <c r="X1187" s="47"/>
      <c r="Y1187" s="47"/>
      <c r="Z1187" s="47"/>
      <c r="AA1187" s="47"/>
      <c r="AB1187" s="47"/>
      <c r="AC1187" s="47"/>
      <c r="AD1187" s="47"/>
      <c r="AE1187" s="47"/>
      <c r="AF1187" s="47"/>
      <c r="AG1187" s="47"/>
      <c r="AH1187" s="48"/>
      <c r="AI1187" s="48"/>
      <c r="AJ1187" s="47"/>
      <c r="AK1187" s="47"/>
      <c r="AL1187" s="47"/>
      <c r="AM1187" s="47"/>
      <c r="AN1187" s="47"/>
      <c r="AO1187" s="47"/>
      <c r="AP1187" s="47"/>
      <c r="AQ1187" s="47"/>
      <c r="AR1187" s="47"/>
      <c r="AS1187" s="47"/>
      <c r="AT1187" s="47"/>
      <c r="AU1187" s="47"/>
      <c r="AV1187" s="47"/>
      <c r="AW1187" s="47"/>
      <c r="AX1187" s="47"/>
      <c r="AY1187" s="47"/>
      <c r="AZ1187" s="47"/>
      <c r="BA1187" s="47"/>
      <c r="BB1187" s="47"/>
      <c r="BC1187" s="47"/>
      <c r="BD1187" s="47"/>
      <c r="BE1187" s="47"/>
      <c r="BF1187" s="47"/>
      <c r="BG1187" s="47"/>
      <c r="BH1187" s="47"/>
      <c r="BI1187" s="47"/>
      <c r="BJ1187" s="47"/>
      <c r="BK1187" s="47"/>
      <c r="BL1187" s="47"/>
      <c r="BM1187" s="47"/>
      <c r="BN1187" s="47"/>
      <c r="BO1187" s="47"/>
      <c r="BP1187" s="47"/>
      <c r="BQ1187" s="47"/>
      <c r="BR1187" s="47"/>
      <c r="BS1187" s="47"/>
      <c r="BT1187" s="47"/>
      <c r="BU1187" s="47"/>
      <c r="BV1187" s="47"/>
      <c r="BW1187" s="47"/>
      <c r="BX1187" s="47"/>
      <c r="BY1187" s="47"/>
      <c r="BZ1187" s="47"/>
      <c r="CA1187" s="47"/>
      <c r="CB1187" s="47"/>
    </row>
    <row r="1188" spans="2:80" ht="18.75">
      <c r="B1188" s="44"/>
      <c r="C1188" s="44"/>
      <c r="D1188" s="45"/>
      <c r="E1188" s="45"/>
      <c r="F1188" s="45"/>
      <c r="G1188" s="45"/>
      <c r="H1188" s="45"/>
      <c r="I1188" s="45"/>
      <c r="J1188" s="45"/>
      <c r="K1188" s="45"/>
      <c r="L1188" s="45"/>
      <c r="M1188" s="45"/>
      <c r="N1188" s="45"/>
      <c r="O1188" s="45"/>
      <c r="P1188" s="45"/>
      <c r="Q1188" s="45"/>
      <c r="R1188" s="46"/>
      <c r="S1188" s="46"/>
      <c r="T1188" s="46"/>
      <c r="U1188" s="46"/>
      <c r="V1188" s="46"/>
      <c r="W1188" s="47"/>
      <c r="X1188" s="47"/>
      <c r="Y1188" s="47"/>
      <c r="Z1188" s="47"/>
      <c r="AA1188" s="47"/>
      <c r="AB1188" s="47"/>
      <c r="AC1188" s="47"/>
      <c r="AD1188" s="47"/>
      <c r="AE1188" s="47"/>
      <c r="AF1188" s="47"/>
      <c r="AG1188" s="47"/>
      <c r="AH1188" s="48"/>
      <c r="AI1188" s="48"/>
      <c r="AJ1188" s="47"/>
      <c r="AK1188" s="47"/>
      <c r="AL1188" s="47"/>
      <c r="AM1188" s="47"/>
      <c r="AN1188" s="47"/>
      <c r="AO1188" s="47"/>
      <c r="AP1188" s="47"/>
      <c r="AQ1188" s="47"/>
      <c r="AR1188" s="47"/>
      <c r="AS1188" s="47"/>
      <c r="AT1188" s="47"/>
      <c r="AU1188" s="47"/>
      <c r="AV1188" s="47"/>
      <c r="AW1188" s="47"/>
      <c r="AX1188" s="47"/>
      <c r="AY1188" s="47"/>
      <c r="AZ1188" s="47"/>
      <c r="BA1188" s="47"/>
      <c r="BB1188" s="47"/>
      <c r="BC1188" s="47"/>
      <c r="BD1188" s="47"/>
      <c r="BE1188" s="47"/>
      <c r="BF1188" s="47"/>
      <c r="BG1188" s="47"/>
      <c r="BH1188" s="47"/>
      <c r="BI1188" s="47"/>
      <c r="BJ1188" s="47"/>
      <c r="BK1188" s="47"/>
      <c r="BL1188" s="47"/>
      <c r="BM1188" s="47"/>
      <c r="BN1188" s="47"/>
      <c r="BO1188" s="47"/>
      <c r="BP1188" s="47"/>
      <c r="BQ1188" s="47"/>
      <c r="BR1188" s="47"/>
      <c r="BS1188" s="47"/>
      <c r="BT1188" s="47"/>
      <c r="BU1188" s="47"/>
      <c r="BV1188" s="47"/>
      <c r="BW1188" s="47"/>
      <c r="BX1188" s="47"/>
      <c r="BY1188" s="47"/>
      <c r="BZ1188" s="47"/>
      <c r="CA1188" s="47"/>
      <c r="CB1188" s="47"/>
    </row>
    <row r="1189" spans="2:80" ht="18.75">
      <c r="B1189" s="44"/>
      <c r="C1189" s="44"/>
      <c r="D1189" s="45"/>
      <c r="E1189" s="45"/>
      <c r="F1189" s="45"/>
      <c r="G1189" s="45"/>
      <c r="H1189" s="45"/>
      <c r="I1189" s="45"/>
      <c r="J1189" s="45"/>
      <c r="K1189" s="45"/>
      <c r="L1189" s="45"/>
      <c r="M1189" s="45"/>
      <c r="N1189" s="45"/>
      <c r="O1189" s="45"/>
      <c r="P1189" s="45"/>
      <c r="Q1189" s="45"/>
      <c r="R1189" s="46"/>
      <c r="S1189" s="46"/>
      <c r="T1189" s="46"/>
      <c r="U1189" s="46"/>
      <c r="V1189" s="46"/>
      <c r="W1189" s="47"/>
      <c r="X1189" s="47"/>
      <c r="Y1189" s="47"/>
      <c r="Z1189" s="47"/>
      <c r="AA1189" s="47"/>
      <c r="AB1189" s="47"/>
      <c r="AC1189" s="47"/>
      <c r="AD1189" s="47"/>
      <c r="AE1189" s="47"/>
      <c r="AF1189" s="47"/>
      <c r="AG1189" s="47"/>
      <c r="AH1189" s="48"/>
      <c r="AI1189" s="48"/>
      <c r="AJ1189" s="47"/>
      <c r="AK1189" s="47"/>
      <c r="AL1189" s="47"/>
      <c r="AM1189" s="47"/>
      <c r="AN1189" s="47"/>
      <c r="AO1189" s="47"/>
      <c r="AP1189" s="47"/>
      <c r="AQ1189" s="47"/>
      <c r="AR1189" s="47"/>
      <c r="AS1189" s="47"/>
      <c r="AT1189" s="47"/>
      <c r="AU1189" s="47"/>
      <c r="AV1189" s="47"/>
      <c r="AW1189" s="47"/>
      <c r="AX1189" s="47"/>
      <c r="AY1189" s="47"/>
      <c r="AZ1189" s="47"/>
      <c r="BA1189" s="47"/>
      <c r="BB1189" s="47"/>
      <c r="BC1189" s="47"/>
      <c r="BD1189" s="47"/>
      <c r="BE1189" s="47"/>
      <c r="BF1189" s="47"/>
      <c r="BG1189" s="47"/>
      <c r="BH1189" s="47"/>
      <c r="BI1189" s="47"/>
      <c r="BJ1189" s="47"/>
      <c r="BK1189" s="47"/>
      <c r="BL1189" s="47"/>
      <c r="BM1189" s="47"/>
      <c r="BN1189" s="47"/>
      <c r="BO1189" s="47"/>
      <c r="BP1189" s="47"/>
      <c r="BQ1189" s="47"/>
      <c r="BR1189" s="47"/>
      <c r="BS1189" s="47"/>
      <c r="BT1189" s="47"/>
      <c r="BU1189" s="47"/>
      <c r="BV1189" s="47"/>
      <c r="BW1189" s="47"/>
      <c r="BX1189" s="47"/>
      <c r="BY1189" s="47"/>
      <c r="BZ1189" s="47"/>
      <c r="CA1189" s="47"/>
      <c r="CB1189" s="47"/>
    </row>
    <row r="1190" spans="2:80" ht="18.75">
      <c r="B1190" s="44"/>
      <c r="C1190" s="44"/>
      <c r="D1190" s="45"/>
      <c r="E1190" s="45"/>
      <c r="F1190" s="45"/>
      <c r="G1190" s="45"/>
      <c r="H1190" s="45"/>
      <c r="I1190" s="45"/>
      <c r="J1190" s="45"/>
      <c r="K1190" s="45"/>
      <c r="L1190" s="45"/>
      <c r="M1190" s="45"/>
      <c r="N1190" s="45"/>
      <c r="O1190" s="45"/>
      <c r="P1190" s="45"/>
      <c r="Q1190" s="45"/>
      <c r="R1190" s="46"/>
      <c r="S1190" s="46"/>
      <c r="T1190" s="46"/>
      <c r="U1190" s="46"/>
      <c r="V1190" s="46"/>
      <c r="W1190" s="47"/>
      <c r="X1190" s="47"/>
      <c r="Y1190" s="47"/>
      <c r="Z1190" s="47"/>
      <c r="AA1190" s="47"/>
      <c r="AB1190" s="47"/>
      <c r="AC1190" s="47"/>
      <c r="AD1190" s="47"/>
      <c r="AE1190" s="47"/>
      <c r="AF1190" s="47"/>
      <c r="AG1190" s="47"/>
      <c r="AH1190" s="48"/>
      <c r="AI1190" s="48"/>
      <c r="AJ1190" s="47"/>
      <c r="AK1190" s="47"/>
      <c r="AL1190" s="47"/>
      <c r="AM1190" s="47"/>
      <c r="AN1190" s="47"/>
      <c r="AO1190" s="47"/>
      <c r="AP1190" s="47"/>
      <c r="AQ1190" s="47"/>
      <c r="AR1190" s="47"/>
      <c r="AS1190" s="47"/>
      <c r="AT1190" s="47"/>
      <c r="AU1190" s="47"/>
      <c r="AV1190" s="47"/>
      <c r="AW1190" s="47"/>
      <c r="AX1190" s="47"/>
      <c r="AY1190" s="47"/>
      <c r="AZ1190" s="47"/>
      <c r="BA1190" s="47"/>
      <c r="BB1190" s="47"/>
      <c r="BC1190" s="47"/>
      <c r="BD1190" s="47"/>
      <c r="BE1190" s="47"/>
      <c r="BF1190" s="47"/>
      <c r="BG1190" s="47"/>
      <c r="BH1190" s="47"/>
      <c r="BI1190" s="47"/>
      <c r="BJ1190" s="47"/>
      <c r="BK1190" s="47"/>
      <c r="BL1190" s="47"/>
      <c r="BM1190" s="47"/>
      <c r="BN1190" s="47"/>
      <c r="BO1190" s="47"/>
      <c r="BP1190" s="47"/>
      <c r="BQ1190" s="47"/>
      <c r="BR1190" s="47"/>
      <c r="BS1190" s="47"/>
      <c r="BT1190" s="47"/>
      <c r="BU1190" s="47"/>
      <c r="BV1190" s="47"/>
      <c r="BW1190" s="47"/>
      <c r="BX1190" s="47"/>
      <c r="BY1190" s="47"/>
      <c r="BZ1190" s="47"/>
      <c r="CA1190" s="47"/>
      <c r="CB1190" s="47"/>
    </row>
    <row r="1191" spans="2:80" ht="18.75">
      <c r="B1191" s="44"/>
      <c r="C1191" s="44"/>
      <c r="D1191" s="45"/>
      <c r="E1191" s="45"/>
      <c r="F1191" s="45"/>
      <c r="G1191" s="45"/>
      <c r="H1191" s="45"/>
      <c r="I1191" s="45"/>
      <c r="J1191" s="45"/>
      <c r="K1191" s="45"/>
      <c r="L1191" s="45"/>
      <c r="M1191" s="45"/>
      <c r="N1191" s="45"/>
      <c r="O1191" s="45"/>
      <c r="P1191" s="45"/>
      <c r="Q1191" s="45"/>
      <c r="R1191" s="46"/>
      <c r="S1191" s="46"/>
      <c r="T1191" s="46"/>
      <c r="U1191" s="46"/>
      <c r="V1191" s="46"/>
      <c r="W1191" s="47"/>
      <c r="X1191" s="47"/>
      <c r="Y1191" s="47"/>
      <c r="Z1191" s="47"/>
      <c r="AA1191" s="47"/>
      <c r="AB1191" s="47"/>
      <c r="AC1191" s="47"/>
      <c r="AD1191" s="47"/>
      <c r="AE1191" s="47"/>
      <c r="AF1191" s="47"/>
      <c r="AG1191" s="47"/>
      <c r="AH1191" s="48"/>
      <c r="AI1191" s="48"/>
      <c r="AJ1191" s="47"/>
      <c r="AK1191" s="47"/>
      <c r="AL1191" s="47"/>
      <c r="AM1191" s="47"/>
      <c r="AN1191" s="47"/>
      <c r="AO1191" s="47"/>
      <c r="AP1191" s="47"/>
      <c r="AQ1191" s="47"/>
      <c r="AR1191" s="47"/>
      <c r="AS1191" s="47"/>
      <c r="AT1191" s="47"/>
      <c r="AU1191" s="47"/>
      <c r="AV1191" s="47"/>
      <c r="AW1191" s="47"/>
      <c r="AX1191" s="47"/>
      <c r="AY1191" s="47"/>
      <c r="AZ1191" s="47"/>
      <c r="BA1191" s="47"/>
      <c r="BB1191" s="47"/>
      <c r="BC1191" s="47"/>
      <c r="BD1191" s="47"/>
      <c r="BE1191" s="47"/>
      <c r="BF1191" s="47"/>
      <c r="BG1191" s="47"/>
      <c r="BH1191" s="47"/>
      <c r="BI1191" s="47"/>
      <c r="BJ1191" s="47"/>
      <c r="BK1191" s="47"/>
      <c r="BL1191" s="47"/>
      <c r="BM1191" s="47"/>
      <c r="BN1191" s="47"/>
      <c r="BO1191" s="47"/>
      <c r="BP1191" s="47"/>
      <c r="BQ1191" s="47"/>
      <c r="BR1191" s="47"/>
      <c r="BS1191" s="47"/>
      <c r="BT1191" s="47"/>
      <c r="BU1191" s="47"/>
      <c r="BV1191" s="47"/>
      <c r="BW1191" s="47"/>
      <c r="BX1191" s="47"/>
      <c r="BY1191" s="47"/>
      <c r="BZ1191" s="47"/>
      <c r="CA1191" s="47"/>
      <c r="CB1191" s="47"/>
    </row>
    <row r="1192" spans="2:80" ht="18.75">
      <c r="B1192" s="44"/>
      <c r="C1192" s="44"/>
      <c r="D1192" s="45"/>
      <c r="E1192" s="45"/>
      <c r="F1192" s="45"/>
      <c r="G1192" s="45"/>
      <c r="H1192" s="45"/>
      <c r="I1192" s="45"/>
      <c r="J1192" s="45"/>
      <c r="K1192" s="45"/>
      <c r="L1192" s="45"/>
      <c r="M1192" s="45"/>
      <c r="N1192" s="45"/>
      <c r="O1192" s="45"/>
      <c r="P1192" s="45"/>
      <c r="Q1192" s="45"/>
      <c r="R1192" s="46"/>
      <c r="S1192" s="46"/>
      <c r="T1192" s="46"/>
      <c r="U1192" s="46"/>
      <c r="V1192" s="46"/>
      <c r="W1192" s="47"/>
      <c r="X1192" s="47"/>
      <c r="Y1192" s="47"/>
      <c r="Z1192" s="47"/>
      <c r="AA1192" s="47"/>
      <c r="AB1192" s="47"/>
      <c r="AC1192" s="47"/>
      <c r="AD1192" s="47"/>
      <c r="AE1192" s="47"/>
      <c r="AF1192" s="47"/>
      <c r="AG1192" s="47"/>
      <c r="AH1192" s="48"/>
      <c r="AI1192" s="48"/>
      <c r="AJ1192" s="47"/>
      <c r="AK1192" s="47"/>
      <c r="AL1192" s="47"/>
      <c r="AM1192" s="47"/>
      <c r="AN1192" s="47"/>
      <c r="AO1192" s="47"/>
      <c r="AP1192" s="47"/>
      <c r="AQ1192" s="47"/>
      <c r="AR1192" s="47"/>
      <c r="AS1192" s="47"/>
      <c r="AT1192" s="47"/>
      <c r="AU1192" s="47"/>
      <c r="AV1192" s="47"/>
      <c r="AW1192" s="47"/>
      <c r="AX1192" s="47"/>
      <c r="AY1192" s="47"/>
      <c r="AZ1192" s="47"/>
      <c r="BA1192" s="47"/>
      <c r="BB1192" s="47"/>
      <c r="BC1192" s="47"/>
      <c r="BD1192" s="47"/>
      <c r="BE1192" s="47"/>
      <c r="BF1192" s="47"/>
      <c r="BG1192" s="47"/>
      <c r="BH1192" s="47"/>
      <c r="BI1192" s="47"/>
      <c r="BJ1192" s="47"/>
      <c r="BK1192" s="47"/>
      <c r="BL1192" s="47"/>
      <c r="BM1192" s="47"/>
      <c r="BN1192" s="47"/>
      <c r="BO1192" s="47"/>
      <c r="BP1192" s="47"/>
      <c r="BQ1192" s="47"/>
      <c r="BR1192" s="47"/>
      <c r="BS1192" s="47"/>
      <c r="BT1192" s="47"/>
      <c r="BU1192" s="47"/>
      <c r="BV1192" s="47"/>
      <c r="BW1192" s="47"/>
      <c r="BX1192" s="47"/>
      <c r="BY1192" s="47"/>
      <c r="BZ1192" s="47"/>
      <c r="CA1192" s="47"/>
      <c r="CB1192" s="47"/>
    </row>
    <row r="1193" spans="2:80" ht="18.75">
      <c r="B1193" s="44"/>
      <c r="C1193" s="44"/>
      <c r="D1193" s="45"/>
      <c r="E1193" s="45"/>
      <c r="F1193" s="45"/>
      <c r="G1193" s="45"/>
      <c r="H1193" s="45"/>
      <c r="I1193" s="45"/>
      <c r="J1193" s="45"/>
      <c r="K1193" s="45"/>
      <c r="L1193" s="45"/>
      <c r="M1193" s="45"/>
      <c r="N1193" s="45"/>
      <c r="O1193" s="45"/>
      <c r="P1193" s="45"/>
      <c r="Q1193" s="45"/>
      <c r="R1193" s="46"/>
      <c r="S1193" s="46"/>
      <c r="T1193" s="46"/>
      <c r="U1193" s="46"/>
      <c r="V1193" s="46"/>
      <c r="W1193" s="47"/>
      <c r="X1193" s="47"/>
      <c r="Y1193" s="47"/>
      <c r="Z1193" s="47"/>
      <c r="AA1193" s="47"/>
      <c r="AB1193" s="47"/>
      <c r="AC1193" s="47"/>
      <c r="AD1193" s="47"/>
      <c r="AE1193" s="47"/>
      <c r="AF1193" s="47"/>
      <c r="AG1193" s="47"/>
      <c r="AH1193" s="48"/>
      <c r="AI1193" s="48"/>
      <c r="AJ1193" s="47"/>
      <c r="AK1193" s="47"/>
      <c r="AL1193" s="47"/>
      <c r="AM1193" s="47"/>
      <c r="AN1193" s="47"/>
      <c r="AO1193" s="47"/>
      <c r="AP1193" s="47"/>
      <c r="AQ1193" s="47"/>
      <c r="AR1193" s="47"/>
      <c r="AS1193" s="47"/>
      <c r="AT1193" s="47"/>
      <c r="AU1193" s="47"/>
      <c r="AV1193" s="47"/>
      <c r="AW1193" s="47"/>
      <c r="AX1193" s="47"/>
      <c r="AY1193" s="47"/>
      <c r="AZ1193" s="47"/>
      <c r="BA1193" s="47"/>
      <c r="BB1193" s="47"/>
      <c r="BC1193" s="47"/>
      <c r="BD1193" s="47"/>
      <c r="BE1193" s="47"/>
      <c r="BF1193" s="47"/>
      <c r="BG1193" s="47"/>
      <c r="BH1193" s="47"/>
      <c r="BI1193" s="47"/>
      <c r="BJ1193" s="47"/>
      <c r="BK1193" s="47"/>
      <c r="BL1193" s="47"/>
      <c r="BM1193" s="47"/>
      <c r="BN1193" s="47"/>
      <c r="BO1193" s="47"/>
      <c r="BP1193" s="47"/>
      <c r="BQ1193" s="47"/>
      <c r="BR1193" s="47"/>
      <c r="BS1193" s="47"/>
      <c r="BT1193" s="47"/>
      <c r="BU1193" s="47"/>
      <c r="BV1193" s="47"/>
      <c r="BW1193" s="47"/>
      <c r="BX1193" s="47"/>
      <c r="BY1193" s="47"/>
      <c r="BZ1193" s="47"/>
      <c r="CA1193" s="47"/>
      <c r="CB1193" s="47"/>
    </row>
    <row r="1194" spans="2:80" ht="18.75">
      <c r="B1194" s="44"/>
      <c r="C1194" s="44"/>
      <c r="D1194" s="45"/>
      <c r="E1194" s="45"/>
      <c r="F1194" s="45"/>
      <c r="G1194" s="45"/>
      <c r="H1194" s="45"/>
      <c r="I1194" s="45"/>
      <c r="J1194" s="45"/>
      <c r="K1194" s="45"/>
      <c r="L1194" s="45"/>
      <c r="M1194" s="45"/>
      <c r="N1194" s="45"/>
      <c r="O1194" s="45"/>
      <c r="P1194" s="45"/>
      <c r="Q1194" s="45"/>
      <c r="R1194" s="46"/>
      <c r="S1194" s="46"/>
      <c r="T1194" s="46"/>
      <c r="U1194" s="46"/>
      <c r="V1194" s="46"/>
      <c r="W1194" s="47"/>
      <c r="X1194" s="47"/>
      <c r="Y1194" s="47"/>
      <c r="Z1194" s="47"/>
      <c r="AA1194" s="47"/>
      <c r="AB1194" s="47"/>
      <c r="AC1194" s="47"/>
      <c r="AD1194" s="47"/>
      <c r="AE1194" s="47"/>
      <c r="AF1194" s="47"/>
      <c r="AG1194" s="47"/>
      <c r="AH1194" s="48"/>
      <c r="AI1194" s="48"/>
      <c r="AJ1194" s="47"/>
      <c r="AK1194" s="47"/>
      <c r="AL1194" s="47"/>
      <c r="AM1194" s="47"/>
      <c r="AN1194" s="47"/>
      <c r="AO1194" s="47"/>
      <c r="AP1194" s="47"/>
      <c r="AQ1194" s="47"/>
      <c r="AR1194" s="47"/>
      <c r="AS1194" s="47"/>
      <c r="AT1194" s="47"/>
      <c r="AU1194" s="47"/>
      <c r="AV1194" s="47"/>
      <c r="AW1194" s="47"/>
      <c r="AX1194" s="47"/>
      <c r="AY1194" s="47"/>
      <c r="AZ1194" s="47"/>
      <c r="BA1194" s="47"/>
      <c r="BB1194" s="47"/>
      <c r="BC1194" s="47"/>
      <c r="BD1194" s="47"/>
      <c r="BE1194" s="47"/>
      <c r="BF1194" s="47"/>
      <c r="BG1194" s="47"/>
      <c r="BH1194" s="47"/>
      <c r="BI1194" s="47"/>
      <c r="BJ1194" s="47"/>
      <c r="BK1194" s="47"/>
      <c r="BL1194" s="47"/>
      <c r="BM1194" s="47"/>
      <c r="BN1194" s="47"/>
      <c r="BO1194" s="47"/>
      <c r="BP1194" s="47"/>
      <c r="BQ1194" s="47"/>
      <c r="BR1194" s="47"/>
      <c r="BS1194" s="47"/>
      <c r="BT1194" s="47"/>
      <c r="BU1194" s="47"/>
      <c r="BV1194" s="47"/>
      <c r="BW1194" s="47"/>
      <c r="BX1194" s="47"/>
      <c r="BY1194" s="47"/>
      <c r="BZ1194" s="47"/>
      <c r="CA1194" s="47"/>
      <c r="CB1194" s="47"/>
    </row>
    <row r="1195" spans="2:80" ht="18.75">
      <c r="B1195" s="44"/>
      <c r="C1195" s="44"/>
      <c r="D1195" s="45"/>
      <c r="E1195" s="45"/>
      <c r="F1195" s="45"/>
      <c r="G1195" s="45"/>
      <c r="H1195" s="45"/>
      <c r="I1195" s="45"/>
      <c r="J1195" s="45"/>
      <c r="K1195" s="45"/>
      <c r="L1195" s="45"/>
      <c r="M1195" s="45"/>
      <c r="N1195" s="45"/>
      <c r="O1195" s="45"/>
      <c r="P1195" s="45"/>
      <c r="Q1195" s="45"/>
      <c r="R1195" s="46"/>
      <c r="S1195" s="46"/>
      <c r="T1195" s="46"/>
      <c r="U1195" s="46"/>
      <c r="V1195" s="46"/>
      <c r="W1195" s="47"/>
      <c r="X1195" s="47"/>
      <c r="Y1195" s="47"/>
      <c r="Z1195" s="47"/>
      <c r="AA1195" s="47"/>
      <c r="AB1195" s="47"/>
      <c r="AC1195" s="47"/>
      <c r="AD1195" s="47"/>
      <c r="AE1195" s="47"/>
      <c r="AF1195" s="47"/>
      <c r="AG1195" s="47"/>
      <c r="AH1195" s="48"/>
      <c r="AI1195" s="48"/>
      <c r="AJ1195" s="47"/>
      <c r="AK1195" s="47"/>
      <c r="AL1195" s="47"/>
      <c r="AM1195" s="47"/>
      <c r="AN1195" s="47"/>
      <c r="AO1195" s="47"/>
      <c r="AP1195" s="47"/>
      <c r="AQ1195" s="47"/>
      <c r="AR1195" s="47"/>
      <c r="AS1195" s="47"/>
      <c r="AT1195" s="47"/>
      <c r="AU1195" s="47"/>
      <c r="AV1195" s="47"/>
      <c r="AW1195" s="47"/>
      <c r="AX1195" s="47"/>
      <c r="AY1195" s="47"/>
      <c r="AZ1195" s="47"/>
      <c r="BA1195" s="47"/>
      <c r="BB1195" s="47"/>
      <c r="BC1195" s="47"/>
      <c r="BD1195" s="47"/>
      <c r="BE1195" s="47"/>
      <c r="BF1195" s="47"/>
      <c r="BG1195" s="47"/>
      <c r="BH1195" s="47"/>
      <c r="BI1195" s="47"/>
      <c r="BJ1195" s="47"/>
      <c r="BK1195" s="47"/>
      <c r="BL1195" s="47"/>
      <c r="BM1195" s="47"/>
      <c r="BN1195" s="47"/>
      <c r="BO1195" s="47"/>
      <c r="BP1195" s="47"/>
      <c r="BQ1195" s="47"/>
      <c r="BR1195" s="47"/>
      <c r="BS1195" s="47"/>
      <c r="BT1195" s="47"/>
      <c r="BU1195" s="47"/>
      <c r="BV1195" s="47"/>
      <c r="BW1195" s="47"/>
      <c r="BX1195" s="47"/>
      <c r="BY1195" s="47"/>
      <c r="BZ1195" s="47"/>
      <c r="CA1195" s="47"/>
      <c r="CB1195" s="47"/>
    </row>
    <row r="1196" spans="2:80" ht="18.75">
      <c r="B1196" s="44"/>
      <c r="C1196" s="44"/>
      <c r="D1196" s="45"/>
      <c r="E1196" s="45"/>
      <c r="F1196" s="45"/>
      <c r="G1196" s="45"/>
      <c r="H1196" s="45"/>
      <c r="I1196" s="45"/>
      <c r="J1196" s="45"/>
      <c r="K1196" s="45"/>
      <c r="L1196" s="45"/>
      <c r="M1196" s="45"/>
      <c r="N1196" s="45"/>
      <c r="O1196" s="45"/>
      <c r="P1196" s="45"/>
      <c r="Q1196" s="45"/>
      <c r="R1196" s="46"/>
      <c r="S1196" s="46"/>
      <c r="T1196" s="46"/>
      <c r="U1196" s="46"/>
      <c r="V1196" s="46"/>
      <c r="W1196" s="47"/>
      <c r="X1196" s="47"/>
      <c r="Y1196" s="47"/>
      <c r="Z1196" s="47"/>
      <c r="AA1196" s="47"/>
      <c r="AB1196" s="47"/>
      <c r="AC1196" s="47"/>
      <c r="AD1196" s="47"/>
      <c r="AE1196" s="47"/>
      <c r="AF1196" s="47"/>
      <c r="AG1196" s="47"/>
      <c r="AH1196" s="48"/>
      <c r="AI1196" s="48"/>
      <c r="AJ1196" s="47"/>
      <c r="AK1196" s="47"/>
      <c r="AL1196" s="47"/>
      <c r="AM1196" s="47"/>
      <c r="AN1196" s="47"/>
      <c r="AO1196" s="47"/>
      <c r="AP1196" s="47"/>
      <c r="AQ1196" s="47"/>
      <c r="AR1196" s="47"/>
      <c r="AS1196" s="47"/>
      <c r="AT1196" s="47"/>
      <c r="AU1196" s="47"/>
      <c r="AV1196" s="47"/>
      <c r="AW1196" s="47"/>
      <c r="AX1196" s="47"/>
      <c r="AY1196" s="47"/>
      <c r="AZ1196" s="47"/>
      <c r="BA1196" s="47"/>
      <c r="BB1196" s="47"/>
      <c r="BC1196" s="47"/>
      <c r="BD1196" s="47"/>
      <c r="BE1196" s="47"/>
      <c r="BF1196" s="47"/>
      <c r="BG1196" s="47"/>
      <c r="BH1196" s="47"/>
      <c r="BI1196" s="47"/>
      <c r="BJ1196" s="47"/>
      <c r="BK1196" s="47"/>
      <c r="BL1196" s="47"/>
      <c r="BM1196" s="47"/>
      <c r="BN1196" s="47"/>
      <c r="BO1196" s="47"/>
      <c r="BP1196" s="47"/>
      <c r="BQ1196" s="47"/>
      <c r="BR1196" s="47"/>
      <c r="BS1196" s="47"/>
      <c r="BT1196" s="47"/>
      <c r="BU1196" s="47"/>
      <c r="BV1196" s="47"/>
      <c r="BW1196" s="47"/>
      <c r="BX1196" s="47"/>
      <c r="BY1196" s="47"/>
      <c r="BZ1196" s="47"/>
      <c r="CA1196" s="47"/>
      <c r="CB1196" s="47"/>
    </row>
    <row r="1197" spans="2:80" ht="18.75">
      <c r="B1197" s="44"/>
      <c r="C1197" s="44"/>
      <c r="D1197" s="45"/>
      <c r="E1197" s="45"/>
      <c r="F1197" s="45"/>
      <c r="G1197" s="45"/>
      <c r="H1197" s="45"/>
      <c r="I1197" s="45"/>
      <c r="J1197" s="45"/>
      <c r="K1197" s="45"/>
      <c r="L1197" s="45"/>
      <c r="M1197" s="45"/>
      <c r="N1197" s="45"/>
      <c r="O1197" s="45"/>
      <c r="P1197" s="45"/>
      <c r="Q1197" s="45"/>
      <c r="R1197" s="46"/>
      <c r="S1197" s="46"/>
      <c r="T1197" s="46"/>
      <c r="U1197" s="46"/>
      <c r="V1197" s="46"/>
      <c r="W1197" s="47"/>
      <c r="X1197" s="47"/>
      <c r="Y1197" s="47"/>
      <c r="Z1197" s="47"/>
      <c r="AA1197" s="47"/>
      <c r="AB1197" s="47"/>
      <c r="AC1197" s="47"/>
      <c r="AD1197" s="47"/>
      <c r="AE1197" s="47"/>
      <c r="AF1197" s="47"/>
      <c r="AG1197" s="47"/>
      <c r="AH1197" s="48"/>
      <c r="AI1197" s="48"/>
      <c r="AJ1197" s="47"/>
      <c r="AK1197" s="47"/>
      <c r="AL1197" s="47"/>
      <c r="AM1197" s="47"/>
      <c r="AN1197" s="47"/>
      <c r="AO1197" s="47"/>
      <c r="AP1197" s="47"/>
      <c r="AQ1197" s="47"/>
      <c r="AR1197" s="47"/>
      <c r="AS1197" s="47"/>
      <c r="AT1197" s="47"/>
      <c r="AU1197" s="47"/>
      <c r="AV1197" s="47"/>
      <c r="AW1197" s="47"/>
      <c r="AX1197" s="47"/>
      <c r="AY1197" s="47"/>
      <c r="AZ1197" s="47"/>
      <c r="BA1197" s="47"/>
      <c r="BB1197" s="47"/>
      <c r="BC1197" s="47"/>
      <c r="BD1197" s="47"/>
      <c r="BE1197" s="47"/>
      <c r="BF1197" s="47"/>
      <c r="BG1197" s="47"/>
      <c r="BH1197" s="47"/>
      <c r="BI1197" s="47"/>
      <c r="BJ1197" s="47"/>
      <c r="BK1197" s="47"/>
      <c r="BL1197" s="47"/>
      <c r="BM1197" s="47"/>
      <c r="BN1197" s="47"/>
      <c r="BO1197" s="47"/>
      <c r="BP1197" s="47"/>
      <c r="BQ1197" s="47"/>
      <c r="BR1197" s="47"/>
      <c r="BS1197" s="47"/>
      <c r="BT1197" s="47"/>
      <c r="BU1197" s="47"/>
      <c r="BV1197" s="47"/>
      <c r="BW1197" s="47"/>
      <c r="BX1197" s="47"/>
      <c r="BY1197" s="47"/>
      <c r="BZ1197" s="47"/>
      <c r="CA1197" s="47"/>
      <c r="CB1197" s="47"/>
    </row>
    <row r="1198" spans="2:80" ht="18.75">
      <c r="B1198" s="44"/>
      <c r="C1198" s="44"/>
      <c r="D1198" s="45"/>
      <c r="E1198" s="45"/>
      <c r="F1198" s="45"/>
      <c r="G1198" s="45"/>
      <c r="H1198" s="45"/>
      <c r="I1198" s="45"/>
      <c r="J1198" s="45"/>
      <c r="K1198" s="45"/>
      <c r="L1198" s="45"/>
      <c r="M1198" s="45"/>
      <c r="N1198" s="45"/>
      <c r="O1198" s="45"/>
      <c r="P1198" s="45"/>
      <c r="Q1198" s="45"/>
      <c r="R1198" s="46"/>
      <c r="S1198" s="46"/>
      <c r="T1198" s="46"/>
      <c r="U1198" s="46"/>
      <c r="V1198" s="46"/>
      <c r="W1198" s="47"/>
      <c r="X1198" s="47"/>
      <c r="Y1198" s="47"/>
      <c r="Z1198" s="47"/>
      <c r="AA1198" s="47"/>
      <c r="AB1198" s="47"/>
      <c r="AC1198" s="47"/>
      <c r="AD1198" s="47"/>
      <c r="AE1198" s="47"/>
      <c r="AF1198" s="47"/>
      <c r="AG1198" s="47"/>
      <c r="AH1198" s="48"/>
      <c r="AI1198" s="48"/>
      <c r="AJ1198" s="47"/>
      <c r="AK1198" s="47"/>
      <c r="AL1198" s="47"/>
      <c r="AM1198" s="47"/>
      <c r="AN1198" s="47"/>
      <c r="AO1198" s="47"/>
      <c r="AP1198" s="47"/>
      <c r="AQ1198" s="47"/>
      <c r="AR1198" s="47"/>
      <c r="AS1198" s="47"/>
      <c r="AT1198" s="47"/>
      <c r="AU1198" s="47"/>
      <c r="AV1198" s="47"/>
      <c r="AW1198" s="47"/>
      <c r="AX1198" s="47"/>
      <c r="AY1198" s="47"/>
      <c r="AZ1198" s="47"/>
      <c r="BA1198" s="47"/>
      <c r="BB1198" s="47"/>
      <c r="BC1198" s="47"/>
      <c r="BD1198" s="47"/>
      <c r="BE1198" s="47"/>
      <c r="BF1198" s="47"/>
      <c r="BG1198" s="47"/>
      <c r="BH1198" s="47"/>
      <c r="BI1198" s="47"/>
      <c r="BJ1198" s="47"/>
      <c r="BK1198" s="47"/>
      <c r="BL1198" s="47"/>
      <c r="BM1198" s="47"/>
      <c r="BN1198" s="47"/>
      <c r="BO1198" s="47"/>
      <c r="BP1198" s="47"/>
      <c r="BQ1198" s="47"/>
      <c r="BR1198" s="47"/>
      <c r="BS1198" s="47"/>
      <c r="BT1198" s="47"/>
      <c r="BU1198" s="47"/>
      <c r="BV1198" s="47"/>
      <c r="BW1198" s="47"/>
      <c r="BX1198" s="47"/>
      <c r="BY1198" s="47"/>
      <c r="BZ1198" s="47"/>
      <c r="CA1198" s="47"/>
      <c r="CB1198" s="47"/>
    </row>
    <row r="1199" spans="2:80" ht="18.75">
      <c r="B1199" s="44"/>
      <c r="C1199" s="44"/>
      <c r="D1199" s="45"/>
      <c r="E1199" s="45"/>
      <c r="F1199" s="45"/>
      <c r="G1199" s="45"/>
      <c r="H1199" s="45"/>
      <c r="I1199" s="45"/>
      <c r="J1199" s="45"/>
      <c r="K1199" s="45"/>
      <c r="L1199" s="45"/>
      <c r="M1199" s="45"/>
      <c r="N1199" s="45"/>
      <c r="O1199" s="45"/>
      <c r="P1199" s="45"/>
      <c r="Q1199" s="45"/>
      <c r="R1199" s="46"/>
      <c r="S1199" s="46"/>
      <c r="T1199" s="46"/>
      <c r="U1199" s="46"/>
      <c r="V1199" s="46"/>
      <c r="W1199" s="47"/>
      <c r="X1199" s="47"/>
      <c r="Y1199" s="47"/>
      <c r="Z1199" s="47"/>
      <c r="AA1199" s="47"/>
      <c r="AB1199" s="47"/>
      <c r="AC1199" s="47"/>
      <c r="AD1199" s="47"/>
      <c r="AE1199" s="47"/>
      <c r="AF1199" s="47"/>
      <c r="AG1199" s="47"/>
      <c r="AH1199" s="48"/>
      <c r="AI1199" s="48"/>
      <c r="AJ1199" s="47"/>
      <c r="AK1199" s="47"/>
      <c r="AL1199" s="47"/>
      <c r="AM1199" s="47"/>
      <c r="AN1199" s="47"/>
      <c r="AO1199" s="47"/>
      <c r="AP1199" s="47"/>
      <c r="AQ1199" s="47"/>
      <c r="AR1199" s="47"/>
      <c r="AS1199" s="47"/>
      <c r="AT1199" s="47"/>
      <c r="AU1199" s="47"/>
      <c r="AV1199" s="47"/>
      <c r="AW1199" s="47"/>
      <c r="AX1199" s="47"/>
      <c r="AY1199" s="47"/>
      <c r="AZ1199" s="47"/>
      <c r="BA1199" s="47"/>
      <c r="BB1199" s="47"/>
      <c r="BC1199" s="47"/>
      <c r="BD1199" s="47"/>
      <c r="BE1199" s="47"/>
      <c r="BF1199" s="47"/>
      <c r="BG1199" s="47"/>
      <c r="BH1199" s="47"/>
      <c r="BI1199" s="47"/>
      <c r="BJ1199" s="47"/>
      <c r="BK1199" s="47"/>
      <c r="BL1199" s="47"/>
      <c r="BM1199" s="47"/>
      <c r="BN1199" s="47"/>
      <c r="BO1199" s="47"/>
      <c r="BP1199" s="47"/>
      <c r="BQ1199" s="47"/>
      <c r="BR1199" s="47"/>
      <c r="BS1199" s="47"/>
      <c r="BT1199" s="47"/>
      <c r="BU1199" s="47"/>
      <c r="BV1199" s="47"/>
      <c r="BW1199" s="47"/>
      <c r="BX1199" s="47"/>
      <c r="BY1199" s="47"/>
      <c r="BZ1199" s="47"/>
      <c r="CA1199" s="47"/>
      <c r="CB1199" s="47"/>
    </row>
    <row r="1200" spans="2:80" ht="18.75">
      <c r="B1200" s="44"/>
      <c r="C1200" s="44"/>
      <c r="D1200" s="45"/>
      <c r="E1200" s="45"/>
      <c r="F1200" s="45"/>
      <c r="G1200" s="45"/>
      <c r="H1200" s="45"/>
      <c r="I1200" s="45"/>
      <c r="J1200" s="45"/>
      <c r="K1200" s="45"/>
      <c r="L1200" s="45"/>
      <c r="M1200" s="45"/>
      <c r="N1200" s="45"/>
      <c r="O1200" s="45"/>
      <c r="P1200" s="45"/>
      <c r="Q1200" s="45"/>
      <c r="R1200" s="46"/>
      <c r="S1200" s="46"/>
      <c r="T1200" s="46"/>
      <c r="U1200" s="46"/>
      <c r="V1200" s="46"/>
      <c r="W1200" s="47"/>
      <c r="X1200" s="47"/>
      <c r="Y1200" s="47"/>
      <c r="Z1200" s="47"/>
      <c r="AA1200" s="47"/>
      <c r="AB1200" s="47"/>
      <c r="AC1200" s="47"/>
      <c r="AD1200" s="47"/>
      <c r="AE1200" s="47"/>
      <c r="AF1200" s="47"/>
      <c r="AG1200" s="47"/>
      <c r="AH1200" s="48"/>
      <c r="AI1200" s="48"/>
      <c r="AJ1200" s="47"/>
      <c r="AK1200" s="47"/>
      <c r="AL1200" s="47"/>
      <c r="AM1200" s="47"/>
      <c r="AN1200" s="47"/>
      <c r="AO1200" s="47"/>
      <c r="AP1200" s="47"/>
      <c r="AQ1200" s="47"/>
      <c r="AR1200" s="47"/>
      <c r="AS1200" s="47"/>
      <c r="AT1200" s="47"/>
      <c r="AU1200" s="47"/>
      <c r="AV1200" s="47"/>
      <c r="AW1200" s="47"/>
      <c r="AX1200" s="47"/>
      <c r="AY1200" s="47"/>
      <c r="AZ1200" s="47"/>
      <c r="BA1200" s="47"/>
      <c r="BB1200" s="47"/>
      <c r="BC1200" s="47"/>
      <c r="BD1200" s="47"/>
      <c r="BE1200" s="47"/>
      <c r="BF1200" s="47"/>
      <c r="BG1200" s="47"/>
      <c r="BH1200" s="47"/>
      <c r="BI1200" s="47"/>
      <c r="BJ1200" s="47"/>
      <c r="BK1200" s="47"/>
      <c r="BL1200" s="47"/>
      <c r="BM1200" s="47"/>
      <c r="BN1200" s="47"/>
      <c r="BO1200" s="47"/>
      <c r="BP1200" s="47"/>
      <c r="BQ1200" s="47"/>
      <c r="BR1200" s="47"/>
      <c r="BS1200" s="47"/>
      <c r="BT1200" s="47"/>
      <c r="BU1200" s="47"/>
      <c r="BV1200" s="47"/>
      <c r="BW1200" s="47"/>
      <c r="BX1200" s="47"/>
      <c r="BY1200" s="47"/>
      <c r="BZ1200" s="47"/>
      <c r="CA1200" s="47"/>
      <c r="CB1200" s="47"/>
    </row>
    <row r="1201" spans="2:80" ht="18.75">
      <c r="B1201" s="44"/>
      <c r="C1201" s="44"/>
      <c r="D1201" s="45"/>
      <c r="E1201" s="45"/>
      <c r="F1201" s="45"/>
      <c r="G1201" s="45"/>
      <c r="H1201" s="45"/>
      <c r="I1201" s="45"/>
      <c r="J1201" s="45"/>
      <c r="K1201" s="45"/>
      <c r="L1201" s="45"/>
      <c r="M1201" s="45"/>
      <c r="N1201" s="45"/>
      <c r="O1201" s="45"/>
      <c r="P1201" s="45"/>
      <c r="Q1201" s="45"/>
      <c r="R1201" s="46"/>
      <c r="S1201" s="46"/>
      <c r="T1201" s="46"/>
      <c r="U1201" s="46"/>
      <c r="V1201" s="46"/>
      <c r="W1201" s="47"/>
      <c r="X1201" s="47"/>
      <c r="Y1201" s="47"/>
      <c r="Z1201" s="47"/>
      <c r="AA1201" s="47"/>
      <c r="AB1201" s="47"/>
      <c r="AC1201" s="47"/>
      <c r="AD1201" s="47"/>
      <c r="AE1201" s="47"/>
      <c r="AF1201" s="47"/>
      <c r="AG1201" s="47"/>
      <c r="AH1201" s="48"/>
      <c r="AI1201" s="48"/>
      <c r="AJ1201" s="47"/>
      <c r="AK1201" s="47"/>
      <c r="AL1201" s="47"/>
      <c r="AM1201" s="47"/>
      <c r="AN1201" s="47"/>
      <c r="AO1201" s="47"/>
      <c r="AP1201" s="47"/>
      <c r="AQ1201" s="47"/>
      <c r="AR1201" s="47"/>
      <c r="AS1201" s="47"/>
      <c r="AT1201" s="47"/>
      <c r="AU1201" s="47"/>
      <c r="AV1201" s="47"/>
      <c r="AW1201" s="47"/>
      <c r="AX1201" s="47"/>
      <c r="AY1201" s="47"/>
      <c r="AZ1201" s="47"/>
      <c r="BA1201" s="47"/>
      <c r="BB1201" s="47"/>
      <c r="BC1201" s="47"/>
      <c r="BD1201" s="47"/>
      <c r="BE1201" s="47"/>
      <c r="BF1201" s="47"/>
      <c r="BG1201" s="47"/>
      <c r="BH1201" s="47"/>
      <c r="BI1201" s="47"/>
      <c r="BJ1201" s="47"/>
      <c r="BK1201" s="47"/>
      <c r="BL1201" s="47"/>
      <c r="BM1201" s="47"/>
      <c r="BN1201" s="47"/>
      <c r="BO1201" s="47"/>
      <c r="BP1201" s="47"/>
      <c r="BQ1201" s="47"/>
      <c r="BR1201" s="47"/>
      <c r="BS1201" s="47"/>
      <c r="BT1201" s="47"/>
      <c r="BU1201" s="47"/>
      <c r="BV1201" s="47"/>
      <c r="BW1201" s="47"/>
      <c r="BX1201" s="47"/>
      <c r="BY1201" s="47"/>
      <c r="BZ1201" s="47"/>
      <c r="CA1201" s="47"/>
      <c r="CB1201" s="47"/>
    </row>
    <row r="1202" spans="2:80" ht="18.75">
      <c r="B1202" s="44"/>
      <c r="C1202" s="44"/>
      <c r="D1202" s="45"/>
      <c r="E1202" s="45"/>
      <c r="F1202" s="45"/>
      <c r="G1202" s="45"/>
      <c r="H1202" s="45"/>
      <c r="I1202" s="45"/>
      <c r="J1202" s="45"/>
      <c r="K1202" s="45"/>
      <c r="L1202" s="45"/>
      <c r="M1202" s="45"/>
      <c r="N1202" s="45"/>
      <c r="O1202" s="45"/>
      <c r="P1202" s="45"/>
      <c r="Q1202" s="45"/>
      <c r="R1202" s="46"/>
      <c r="S1202" s="46"/>
      <c r="T1202" s="46"/>
      <c r="U1202" s="46"/>
      <c r="V1202" s="46"/>
      <c r="W1202" s="47"/>
      <c r="X1202" s="47"/>
      <c r="Y1202" s="47"/>
      <c r="Z1202" s="47"/>
      <c r="AA1202" s="47"/>
      <c r="AB1202" s="47"/>
      <c r="AC1202" s="47"/>
      <c r="AD1202" s="47"/>
      <c r="AE1202" s="47"/>
      <c r="AF1202" s="47"/>
      <c r="AG1202" s="47"/>
      <c r="AH1202" s="48"/>
      <c r="AI1202" s="48"/>
      <c r="AJ1202" s="47"/>
      <c r="AK1202" s="47"/>
      <c r="AL1202" s="47"/>
      <c r="AM1202" s="47"/>
      <c r="AN1202" s="47"/>
      <c r="AO1202" s="47"/>
      <c r="AP1202" s="47"/>
      <c r="AQ1202" s="47"/>
      <c r="AR1202" s="47"/>
      <c r="AS1202" s="47"/>
      <c r="AT1202" s="47"/>
      <c r="AU1202" s="47"/>
      <c r="AV1202" s="47"/>
      <c r="AW1202" s="47"/>
      <c r="AX1202" s="47"/>
      <c r="AY1202" s="47"/>
      <c r="AZ1202" s="47"/>
      <c r="BA1202" s="47"/>
      <c r="BB1202" s="47"/>
      <c r="BC1202" s="47"/>
      <c r="BD1202" s="47"/>
      <c r="BE1202" s="47"/>
      <c r="BF1202" s="47"/>
      <c r="BG1202" s="47"/>
      <c r="BH1202" s="47"/>
      <c r="BI1202" s="47"/>
      <c r="BJ1202" s="47"/>
      <c r="BK1202" s="47"/>
      <c r="BL1202" s="47"/>
      <c r="BM1202" s="47"/>
      <c r="BN1202" s="47"/>
      <c r="BO1202" s="47"/>
      <c r="BP1202" s="47"/>
      <c r="BQ1202" s="47"/>
      <c r="BR1202" s="47"/>
      <c r="BS1202" s="47"/>
      <c r="BT1202" s="47"/>
      <c r="BU1202" s="47"/>
      <c r="BV1202" s="47"/>
      <c r="BW1202" s="47"/>
      <c r="BX1202" s="47"/>
      <c r="BY1202" s="47"/>
      <c r="BZ1202" s="47"/>
      <c r="CA1202" s="47"/>
      <c r="CB1202" s="47"/>
    </row>
    <row r="1203" spans="2:80" ht="18.75">
      <c r="B1203" s="44"/>
      <c r="C1203" s="44"/>
      <c r="D1203" s="45"/>
      <c r="E1203" s="45"/>
      <c r="F1203" s="45"/>
      <c r="G1203" s="45"/>
      <c r="H1203" s="45"/>
      <c r="I1203" s="45"/>
      <c r="J1203" s="45"/>
      <c r="K1203" s="45"/>
      <c r="L1203" s="45"/>
      <c r="M1203" s="45"/>
      <c r="N1203" s="45"/>
      <c r="O1203" s="45"/>
      <c r="P1203" s="45"/>
      <c r="Q1203" s="45"/>
      <c r="R1203" s="46"/>
      <c r="S1203" s="46"/>
      <c r="T1203" s="46"/>
      <c r="U1203" s="46"/>
      <c r="V1203" s="46"/>
      <c r="W1203" s="47"/>
      <c r="X1203" s="47"/>
      <c r="Y1203" s="47"/>
      <c r="Z1203" s="47"/>
      <c r="AA1203" s="47"/>
      <c r="AB1203" s="47"/>
      <c r="AC1203" s="47"/>
      <c r="AD1203" s="47"/>
      <c r="AE1203" s="47"/>
      <c r="AF1203" s="47"/>
      <c r="AG1203" s="47"/>
      <c r="AH1203" s="48"/>
      <c r="AI1203" s="48"/>
      <c r="AJ1203" s="47"/>
      <c r="AK1203" s="47"/>
      <c r="AL1203" s="47"/>
      <c r="AM1203" s="47"/>
      <c r="AN1203" s="47"/>
      <c r="AO1203" s="47"/>
      <c r="AP1203" s="47"/>
      <c r="AQ1203" s="47"/>
      <c r="AR1203" s="47"/>
      <c r="AS1203" s="47"/>
      <c r="AT1203" s="47"/>
      <c r="AU1203" s="47"/>
      <c r="AV1203" s="47"/>
      <c r="AW1203" s="47"/>
      <c r="AX1203" s="47"/>
      <c r="AY1203" s="47"/>
      <c r="AZ1203" s="47"/>
      <c r="BA1203" s="47"/>
      <c r="BB1203" s="47"/>
      <c r="BC1203" s="47"/>
      <c r="BD1203" s="47"/>
      <c r="BE1203" s="47"/>
      <c r="BF1203" s="47"/>
      <c r="BG1203" s="47"/>
      <c r="BH1203" s="47"/>
      <c r="BI1203" s="47"/>
      <c r="BJ1203" s="47"/>
      <c r="BK1203" s="47"/>
      <c r="BL1203" s="47"/>
      <c r="BM1203" s="47"/>
      <c r="BN1203" s="47"/>
      <c r="BO1203" s="47"/>
      <c r="BP1203" s="47"/>
      <c r="BQ1203" s="47"/>
      <c r="BR1203" s="47"/>
      <c r="BS1203" s="47"/>
      <c r="BT1203" s="47"/>
      <c r="BU1203" s="47"/>
      <c r="BV1203" s="47"/>
      <c r="BW1203" s="47"/>
      <c r="BX1203" s="47"/>
      <c r="BY1203" s="47"/>
      <c r="BZ1203" s="47"/>
      <c r="CA1203" s="47"/>
      <c r="CB1203" s="47"/>
    </row>
    <row r="1204" spans="2:80" ht="18.75">
      <c r="B1204" s="44"/>
      <c r="C1204" s="44"/>
      <c r="D1204" s="45"/>
      <c r="E1204" s="45"/>
      <c r="F1204" s="45"/>
      <c r="G1204" s="45"/>
      <c r="H1204" s="45"/>
      <c r="I1204" s="45"/>
      <c r="J1204" s="45"/>
      <c r="K1204" s="45"/>
      <c r="L1204" s="45"/>
      <c r="M1204" s="45"/>
      <c r="N1204" s="45"/>
      <c r="O1204" s="45"/>
      <c r="P1204" s="45"/>
      <c r="Q1204" s="45"/>
      <c r="R1204" s="46"/>
      <c r="S1204" s="46"/>
      <c r="T1204" s="46"/>
      <c r="U1204" s="46"/>
      <c r="V1204" s="46"/>
      <c r="W1204" s="47"/>
      <c r="X1204" s="47"/>
      <c r="Y1204" s="47"/>
      <c r="Z1204" s="47"/>
      <c r="AA1204" s="47"/>
      <c r="AB1204" s="47"/>
      <c r="AC1204" s="47"/>
      <c r="AD1204" s="47"/>
      <c r="AE1204" s="47"/>
      <c r="AF1204" s="47"/>
      <c r="AG1204" s="47"/>
      <c r="AH1204" s="48"/>
      <c r="AI1204" s="48"/>
      <c r="AJ1204" s="47"/>
      <c r="AK1204" s="47"/>
      <c r="AL1204" s="47"/>
      <c r="AM1204" s="47"/>
      <c r="AN1204" s="47"/>
      <c r="AO1204" s="47"/>
      <c r="AP1204" s="47"/>
      <c r="AQ1204" s="47"/>
      <c r="AR1204" s="47"/>
      <c r="AS1204" s="47"/>
      <c r="AT1204" s="47"/>
      <c r="AU1204" s="47"/>
      <c r="AV1204" s="47"/>
      <c r="AW1204" s="47"/>
      <c r="AX1204" s="47"/>
      <c r="AY1204" s="47"/>
      <c r="AZ1204" s="47"/>
      <c r="BA1204" s="47"/>
      <c r="BB1204" s="47"/>
      <c r="BC1204" s="47"/>
      <c r="BD1204" s="47"/>
      <c r="BE1204" s="47"/>
      <c r="BF1204" s="47"/>
      <c r="BG1204" s="47"/>
      <c r="BH1204" s="47"/>
      <c r="BI1204" s="47"/>
      <c r="BJ1204" s="47"/>
      <c r="BK1204" s="47"/>
      <c r="BL1204" s="47"/>
      <c r="BM1204" s="47"/>
      <c r="BN1204" s="47"/>
      <c r="BO1204" s="47"/>
      <c r="BP1204" s="47"/>
      <c r="BQ1204" s="47"/>
      <c r="BR1204" s="47"/>
      <c r="BS1204" s="47"/>
      <c r="BT1204" s="47"/>
      <c r="BU1204" s="47"/>
      <c r="BV1204" s="47"/>
      <c r="BW1204" s="47"/>
      <c r="BX1204" s="47"/>
      <c r="BY1204" s="47"/>
      <c r="BZ1204" s="47"/>
      <c r="CA1204" s="47"/>
      <c r="CB1204" s="47"/>
    </row>
    <row r="1205" spans="2:80" ht="18.75">
      <c r="B1205" s="44"/>
      <c r="C1205" s="44"/>
      <c r="D1205" s="45"/>
      <c r="E1205" s="45"/>
      <c r="F1205" s="45"/>
      <c r="G1205" s="45"/>
      <c r="H1205" s="45"/>
      <c r="I1205" s="45"/>
      <c r="J1205" s="45"/>
      <c r="K1205" s="45"/>
      <c r="L1205" s="45"/>
      <c r="M1205" s="45"/>
      <c r="N1205" s="45"/>
      <c r="O1205" s="45"/>
      <c r="P1205" s="45"/>
      <c r="Q1205" s="45"/>
      <c r="R1205" s="46"/>
      <c r="S1205" s="46"/>
      <c r="T1205" s="46"/>
      <c r="U1205" s="46"/>
      <c r="V1205" s="46"/>
      <c r="W1205" s="47"/>
      <c r="X1205" s="47"/>
      <c r="Y1205" s="47"/>
      <c r="Z1205" s="47"/>
      <c r="AA1205" s="47"/>
      <c r="AB1205" s="47"/>
      <c r="AC1205" s="47"/>
      <c r="AD1205" s="47"/>
      <c r="AE1205" s="47"/>
      <c r="AF1205" s="47"/>
      <c r="AG1205" s="47"/>
      <c r="AH1205" s="48"/>
      <c r="AI1205" s="48"/>
      <c r="AJ1205" s="47"/>
      <c r="AK1205" s="47"/>
      <c r="AL1205" s="47"/>
      <c r="AM1205" s="47"/>
      <c r="AN1205" s="47"/>
      <c r="AO1205" s="47"/>
      <c r="AP1205" s="47"/>
      <c r="AQ1205" s="47"/>
      <c r="AR1205" s="47"/>
      <c r="AS1205" s="47"/>
      <c r="AT1205" s="47"/>
      <c r="AU1205" s="47"/>
      <c r="AV1205" s="47"/>
      <c r="AW1205" s="47"/>
      <c r="AX1205" s="47"/>
      <c r="AY1205" s="47"/>
      <c r="AZ1205" s="47"/>
      <c r="BA1205" s="47"/>
      <c r="BB1205" s="47"/>
      <c r="BC1205" s="47"/>
      <c r="BD1205" s="47"/>
      <c r="BE1205" s="47"/>
      <c r="BF1205" s="47"/>
      <c r="BG1205" s="47"/>
      <c r="BH1205" s="47"/>
      <c r="BI1205" s="47"/>
      <c r="BJ1205" s="47"/>
      <c r="BK1205" s="47"/>
      <c r="BL1205" s="47"/>
      <c r="BM1205" s="47"/>
      <c r="BN1205" s="47"/>
      <c r="BO1205" s="47"/>
      <c r="BP1205" s="47"/>
      <c r="BQ1205" s="47"/>
      <c r="BR1205" s="47"/>
      <c r="BS1205" s="47"/>
      <c r="BT1205" s="47"/>
      <c r="BU1205" s="47"/>
      <c r="BV1205" s="47"/>
      <c r="BW1205" s="47"/>
      <c r="BX1205" s="47"/>
      <c r="BY1205" s="47"/>
      <c r="BZ1205" s="47"/>
      <c r="CA1205" s="47"/>
      <c r="CB1205" s="47"/>
    </row>
    <row r="1206" spans="2:80" ht="18.75">
      <c r="B1206" s="44"/>
      <c r="C1206" s="44"/>
      <c r="D1206" s="45"/>
      <c r="E1206" s="45"/>
      <c r="F1206" s="45"/>
      <c r="G1206" s="45"/>
      <c r="H1206" s="45"/>
      <c r="I1206" s="45"/>
      <c r="J1206" s="45"/>
      <c r="K1206" s="45"/>
      <c r="L1206" s="45"/>
      <c r="M1206" s="45"/>
      <c r="N1206" s="45"/>
      <c r="O1206" s="45"/>
      <c r="P1206" s="45"/>
      <c r="Q1206" s="45"/>
      <c r="R1206" s="46"/>
      <c r="S1206" s="46"/>
      <c r="T1206" s="46"/>
      <c r="U1206" s="46"/>
      <c r="V1206" s="46"/>
      <c r="W1206" s="47"/>
      <c r="X1206" s="47"/>
      <c r="Y1206" s="47"/>
      <c r="Z1206" s="47"/>
      <c r="AA1206" s="47"/>
      <c r="AB1206" s="47"/>
      <c r="AC1206" s="47"/>
      <c r="AD1206" s="47"/>
      <c r="AE1206" s="47"/>
      <c r="AF1206" s="47"/>
      <c r="AG1206" s="47"/>
      <c r="AH1206" s="48"/>
      <c r="AI1206" s="48"/>
      <c r="AJ1206" s="47"/>
      <c r="AK1206" s="47"/>
      <c r="AL1206" s="47"/>
      <c r="AM1206" s="47"/>
      <c r="AN1206" s="47"/>
      <c r="AO1206" s="47"/>
      <c r="AP1206" s="47"/>
      <c r="AQ1206" s="47"/>
      <c r="AR1206" s="47"/>
      <c r="AS1206" s="47"/>
      <c r="AT1206" s="47"/>
      <c r="AU1206" s="47"/>
      <c r="AV1206" s="47"/>
      <c r="AW1206" s="47"/>
      <c r="AX1206" s="47"/>
      <c r="AY1206" s="47"/>
      <c r="AZ1206" s="47"/>
      <c r="BA1206" s="47"/>
      <c r="BB1206" s="47"/>
      <c r="BC1206" s="47"/>
      <c r="BD1206" s="47"/>
      <c r="BE1206" s="47"/>
      <c r="BF1206" s="47"/>
      <c r="BG1206" s="47"/>
      <c r="BH1206" s="47"/>
      <c r="BI1206" s="47"/>
      <c r="BJ1206" s="47"/>
      <c r="BK1206" s="47"/>
      <c r="BL1206" s="47"/>
      <c r="BM1206" s="47"/>
      <c r="BN1206" s="47"/>
      <c r="BO1206" s="47"/>
      <c r="BP1206" s="47"/>
      <c r="BQ1206" s="47"/>
      <c r="BR1206" s="47"/>
      <c r="BS1206" s="47"/>
      <c r="BT1206" s="47"/>
      <c r="BU1206" s="47"/>
      <c r="BV1206" s="47"/>
      <c r="BW1206" s="47"/>
      <c r="BX1206" s="47"/>
      <c r="BY1206" s="47"/>
      <c r="BZ1206" s="47"/>
      <c r="CA1206" s="47"/>
      <c r="CB1206" s="47"/>
    </row>
    <row r="1207" spans="2:80" ht="18.75">
      <c r="B1207" s="44"/>
      <c r="C1207" s="44"/>
      <c r="D1207" s="45"/>
      <c r="E1207" s="45"/>
      <c r="F1207" s="45"/>
      <c r="G1207" s="45"/>
      <c r="H1207" s="45"/>
      <c r="I1207" s="45"/>
      <c r="J1207" s="45"/>
      <c r="K1207" s="45"/>
      <c r="L1207" s="45"/>
      <c r="M1207" s="45"/>
      <c r="N1207" s="45"/>
      <c r="O1207" s="45"/>
      <c r="P1207" s="45"/>
      <c r="Q1207" s="45"/>
      <c r="R1207" s="46"/>
      <c r="S1207" s="46"/>
      <c r="T1207" s="46"/>
      <c r="U1207" s="46"/>
      <c r="V1207" s="46"/>
      <c r="W1207" s="47"/>
      <c r="X1207" s="47"/>
      <c r="Y1207" s="47"/>
      <c r="Z1207" s="47"/>
      <c r="AA1207" s="47"/>
      <c r="AB1207" s="47"/>
      <c r="AC1207" s="47"/>
      <c r="AD1207" s="47"/>
      <c r="AE1207" s="47"/>
      <c r="AF1207" s="47"/>
      <c r="AG1207" s="47"/>
      <c r="AH1207" s="48"/>
      <c r="AI1207" s="48"/>
      <c r="AJ1207" s="47"/>
      <c r="AK1207" s="47"/>
      <c r="AL1207" s="47"/>
      <c r="AM1207" s="47"/>
      <c r="AN1207" s="47"/>
      <c r="AO1207" s="47"/>
      <c r="AP1207" s="47"/>
      <c r="AQ1207" s="47"/>
      <c r="AR1207" s="47"/>
      <c r="AS1207" s="47"/>
      <c r="AT1207" s="47"/>
      <c r="AU1207" s="47"/>
      <c r="AV1207" s="47"/>
      <c r="AW1207" s="47"/>
      <c r="AX1207" s="47"/>
      <c r="AY1207" s="47"/>
      <c r="AZ1207" s="47"/>
      <c r="BA1207" s="47"/>
      <c r="BB1207" s="47"/>
      <c r="BC1207" s="47"/>
      <c r="BD1207" s="47"/>
      <c r="BE1207" s="47"/>
      <c r="BF1207" s="47"/>
      <c r="BG1207" s="47"/>
      <c r="BH1207" s="47"/>
      <c r="BI1207" s="47"/>
      <c r="BJ1207" s="47"/>
      <c r="BK1207" s="47"/>
      <c r="BL1207" s="47"/>
      <c r="BM1207" s="47"/>
      <c r="BN1207" s="47"/>
      <c r="BO1207" s="47"/>
      <c r="BP1207" s="47"/>
      <c r="BQ1207" s="47"/>
      <c r="BR1207" s="47"/>
      <c r="BS1207" s="47"/>
      <c r="BT1207" s="47"/>
      <c r="BU1207" s="47"/>
      <c r="BV1207" s="47"/>
      <c r="BW1207" s="47"/>
      <c r="BX1207" s="47"/>
      <c r="BY1207" s="47"/>
      <c r="BZ1207" s="47"/>
      <c r="CA1207" s="47"/>
      <c r="CB1207" s="47"/>
    </row>
    <row r="1208" spans="2:80" ht="18.75">
      <c r="B1208" s="44"/>
      <c r="C1208" s="44"/>
      <c r="D1208" s="45"/>
      <c r="E1208" s="45"/>
      <c r="F1208" s="45"/>
      <c r="G1208" s="45"/>
      <c r="H1208" s="45"/>
      <c r="I1208" s="45"/>
      <c r="J1208" s="45"/>
      <c r="K1208" s="45"/>
      <c r="L1208" s="45"/>
      <c r="M1208" s="45"/>
      <c r="N1208" s="45"/>
      <c r="O1208" s="45"/>
      <c r="P1208" s="45"/>
      <c r="Q1208" s="45"/>
      <c r="R1208" s="46"/>
      <c r="S1208" s="46"/>
      <c r="T1208" s="46"/>
      <c r="U1208" s="46"/>
      <c r="V1208" s="46"/>
      <c r="W1208" s="47"/>
      <c r="X1208" s="47"/>
      <c r="Y1208" s="47"/>
      <c r="Z1208" s="47"/>
      <c r="AA1208" s="47"/>
      <c r="AB1208" s="47"/>
      <c r="AC1208" s="47"/>
      <c r="AD1208" s="47"/>
      <c r="AE1208" s="47"/>
      <c r="AF1208" s="47"/>
      <c r="AG1208" s="47"/>
      <c r="AH1208" s="48"/>
      <c r="AI1208" s="48"/>
      <c r="AJ1208" s="47"/>
      <c r="AK1208" s="47"/>
      <c r="AL1208" s="47"/>
      <c r="AM1208" s="47"/>
      <c r="AN1208" s="47"/>
      <c r="AO1208" s="47"/>
      <c r="AP1208" s="47"/>
      <c r="AQ1208" s="47"/>
      <c r="AR1208" s="47"/>
      <c r="AS1208" s="47"/>
      <c r="AT1208" s="47"/>
      <c r="AU1208" s="47"/>
      <c r="AV1208" s="47"/>
      <c r="AW1208" s="47"/>
      <c r="AX1208" s="47"/>
      <c r="AY1208" s="47"/>
      <c r="AZ1208" s="47"/>
      <c r="BA1208" s="47"/>
      <c r="BB1208" s="47"/>
      <c r="BC1208" s="47"/>
      <c r="BD1208" s="47"/>
      <c r="BE1208" s="47"/>
      <c r="BF1208" s="47"/>
      <c r="BG1208" s="47"/>
      <c r="BH1208" s="47"/>
      <c r="BI1208" s="47"/>
      <c r="BJ1208" s="47"/>
      <c r="BK1208" s="47"/>
      <c r="BL1208" s="47"/>
      <c r="BM1208" s="47"/>
      <c r="BN1208" s="47"/>
      <c r="BO1208" s="47"/>
      <c r="BP1208" s="47"/>
      <c r="BQ1208" s="47"/>
      <c r="BR1208" s="47"/>
      <c r="BS1208" s="47"/>
      <c r="BT1208" s="47"/>
      <c r="BU1208" s="47"/>
      <c r="BV1208" s="47"/>
      <c r="BW1208" s="47"/>
      <c r="BX1208" s="47"/>
      <c r="BY1208" s="47"/>
      <c r="BZ1208" s="47"/>
      <c r="CA1208" s="47"/>
      <c r="CB1208" s="47"/>
    </row>
    <row r="1209" spans="2:80" ht="18.75">
      <c r="B1209" s="44"/>
      <c r="C1209" s="44"/>
      <c r="D1209" s="45"/>
      <c r="E1209" s="45"/>
      <c r="F1209" s="45"/>
      <c r="G1209" s="45"/>
      <c r="H1209" s="45"/>
      <c r="I1209" s="45"/>
      <c r="J1209" s="45"/>
      <c r="K1209" s="45"/>
      <c r="L1209" s="45"/>
      <c r="M1209" s="45"/>
      <c r="N1209" s="45"/>
      <c r="O1209" s="45"/>
      <c r="P1209" s="45"/>
      <c r="Q1209" s="45"/>
      <c r="R1209" s="46"/>
      <c r="S1209" s="46"/>
      <c r="T1209" s="46"/>
      <c r="U1209" s="46"/>
      <c r="V1209" s="46"/>
      <c r="W1209" s="47"/>
      <c r="X1209" s="47"/>
      <c r="Y1209" s="47"/>
      <c r="Z1209" s="47"/>
      <c r="AA1209" s="47"/>
      <c r="AB1209" s="47"/>
      <c r="AC1209" s="47"/>
      <c r="AD1209" s="47"/>
      <c r="AE1209" s="47"/>
      <c r="AF1209" s="47"/>
      <c r="AG1209" s="47"/>
      <c r="AH1209" s="48"/>
      <c r="AI1209" s="48"/>
      <c r="AJ1209" s="47"/>
      <c r="AK1209" s="47"/>
      <c r="AL1209" s="47"/>
      <c r="AM1209" s="47"/>
      <c r="AN1209" s="47"/>
      <c r="AO1209" s="47"/>
      <c r="AP1209" s="47"/>
      <c r="AQ1209" s="47"/>
      <c r="AR1209" s="47"/>
      <c r="AS1209" s="47"/>
      <c r="AT1209" s="47"/>
      <c r="AU1209" s="47"/>
      <c r="AV1209" s="47"/>
      <c r="AW1209" s="47"/>
      <c r="AX1209" s="47"/>
      <c r="AY1209" s="47"/>
      <c r="AZ1209" s="47"/>
      <c r="BA1209" s="47"/>
      <c r="BB1209" s="47"/>
      <c r="BC1209" s="47"/>
      <c r="BD1209" s="47"/>
      <c r="BE1209" s="47"/>
      <c r="BF1209" s="47"/>
      <c r="BG1209" s="47"/>
      <c r="BH1209" s="47"/>
      <c r="BI1209" s="47"/>
      <c r="BJ1209" s="47"/>
      <c r="BK1209" s="47"/>
      <c r="BL1209" s="47"/>
      <c r="BM1209" s="47"/>
      <c r="BN1209" s="47"/>
      <c r="BO1209" s="47"/>
      <c r="BP1209" s="47"/>
      <c r="BQ1209" s="47"/>
      <c r="BR1209" s="47"/>
      <c r="BS1209" s="47"/>
      <c r="BT1209" s="47"/>
      <c r="BU1209" s="47"/>
      <c r="BV1209" s="47"/>
      <c r="BW1209" s="47"/>
      <c r="BX1209" s="47"/>
      <c r="BY1209" s="47"/>
      <c r="BZ1209" s="47"/>
      <c r="CA1209" s="47"/>
      <c r="CB1209" s="47"/>
    </row>
    <row r="1210" spans="2:80" ht="18.75">
      <c r="B1210" s="44"/>
      <c r="C1210" s="44"/>
      <c r="D1210" s="45"/>
      <c r="E1210" s="45"/>
      <c r="F1210" s="45"/>
      <c r="G1210" s="45"/>
      <c r="H1210" s="45"/>
      <c r="I1210" s="45"/>
      <c r="J1210" s="45"/>
      <c r="K1210" s="45"/>
      <c r="L1210" s="45"/>
      <c r="M1210" s="45"/>
      <c r="N1210" s="45"/>
      <c r="O1210" s="45"/>
      <c r="P1210" s="45"/>
      <c r="Q1210" s="45"/>
      <c r="R1210" s="46"/>
      <c r="S1210" s="46"/>
      <c r="T1210" s="46"/>
      <c r="U1210" s="46"/>
      <c r="V1210" s="46"/>
      <c r="W1210" s="47"/>
      <c r="X1210" s="47"/>
      <c r="Y1210" s="47"/>
      <c r="Z1210" s="47"/>
      <c r="AA1210" s="47"/>
      <c r="AB1210" s="47"/>
      <c r="AC1210" s="47"/>
      <c r="AD1210" s="47"/>
      <c r="AE1210" s="47"/>
      <c r="AF1210" s="47"/>
      <c r="AG1210" s="47"/>
      <c r="AH1210" s="48"/>
      <c r="AI1210" s="48"/>
      <c r="AJ1210" s="47"/>
      <c r="AK1210" s="47"/>
      <c r="AL1210" s="47"/>
      <c r="AM1210" s="47"/>
      <c r="AN1210" s="47"/>
      <c r="AO1210" s="47"/>
      <c r="AP1210" s="47"/>
      <c r="AQ1210" s="47"/>
      <c r="AR1210" s="47"/>
      <c r="AS1210" s="47"/>
      <c r="AT1210" s="47"/>
      <c r="AU1210" s="47"/>
      <c r="AV1210" s="47"/>
      <c r="AW1210" s="47"/>
      <c r="AX1210" s="47"/>
      <c r="AY1210" s="47"/>
      <c r="AZ1210" s="47"/>
      <c r="BA1210" s="47"/>
      <c r="BB1210" s="47"/>
      <c r="BC1210" s="47"/>
      <c r="BD1210" s="47"/>
      <c r="BE1210" s="47"/>
      <c r="BF1210" s="47"/>
      <c r="BG1210" s="47"/>
      <c r="BH1210" s="47"/>
      <c r="BI1210" s="47"/>
      <c r="BJ1210" s="47"/>
      <c r="BK1210" s="47"/>
      <c r="BL1210" s="47"/>
      <c r="BM1210" s="47"/>
      <c r="BN1210" s="47"/>
      <c r="BO1210" s="47"/>
      <c r="BP1210" s="47"/>
      <c r="BQ1210" s="47"/>
      <c r="BR1210" s="47"/>
      <c r="BS1210" s="47"/>
      <c r="BT1210" s="47"/>
      <c r="BU1210" s="47"/>
      <c r="BV1210" s="47"/>
      <c r="BW1210" s="47"/>
      <c r="BX1210" s="47"/>
      <c r="BY1210" s="47"/>
      <c r="BZ1210" s="47"/>
      <c r="CA1210" s="47"/>
      <c r="CB1210" s="47"/>
    </row>
    <row r="1211" spans="2:80" ht="18.75">
      <c r="B1211" s="44"/>
      <c r="C1211" s="44"/>
      <c r="D1211" s="45"/>
      <c r="E1211" s="45"/>
      <c r="F1211" s="45"/>
      <c r="G1211" s="45"/>
      <c r="H1211" s="45"/>
      <c r="I1211" s="45"/>
      <c r="J1211" s="45"/>
      <c r="K1211" s="45"/>
      <c r="L1211" s="45"/>
      <c r="M1211" s="45"/>
      <c r="N1211" s="45"/>
      <c r="O1211" s="45"/>
      <c r="P1211" s="45"/>
      <c r="Q1211" s="45"/>
      <c r="R1211" s="46"/>
      <c r="S1211" s="46"/>
      <c r="T1211" s="46"/>
      <c r="U1211" s="46"/>
      <c r="V1211" s="46"/>
      <c r="W1211" s="47"/>
      <c r="X1211" s="47"/>
      <c r="Y1211" s="47"/>
      <c r="Z1211" s="47"/>
      <c r="AA1211" s="47"/>
      <c r="AB1211" s="47"/>
      <c r="AC1211" s="47"/>
      <c r="AD1211" s="47"/>
      <c r="AE1211" s="47"/>
      <c r="AF1211" s="47"/>
      <c r="AG1211" s="47"/>
      <c r="AH1211" s="48"/>
      <c r="AI1211" s="48"/>
      <c r="AJ1211" s="47"/>
      <c r="AK1211" s="47"/>
      <c r="AL1211" s="47"/>
      <c r="AM1211" s="47"/>
      <c r="AN1211" s="47"/>
      <c r="AO1211" s="47"/>
      <c r="AP1211" s="47"/>
      <c r="AQ1211" s="47"/>
      <c r="AR1211" s="47"/>
      <c r="AS1211" s="47"/>
      <c r="AT1211" s="47"/>
      <c r="AU1211" s="47"/>
      <c r="AV1211" s="47"/>
      <c r="AW1211" s="47"/>
      <c r="AX1211" s="47"/>
      <c r="AY1211" s="47"/>
      <c r="AZ1211" s="47"/>
      <c r="BA1211" s="47"/>
      <c r="BB1211" s="47"/>
      <c r="BC1211" s="47"/>
      <c r="BD1211" s="47"/>
      <c r="BE1211" s="47"/>
      <c r="BF1211" s="47"/>
      <c r="BG1211" s="47"/>
      <c r="BH1211" s="47"/>
      <c r="BI1211" s="47"/>
      <c r="BJ1211" s="47"/>
      <c r="BK1211" s="47"/>
      <c r="BL1211" s="47"/>
      <c r="BM1211" s="47"/>
      <c r="BN1211" s="47"/>
      <c r="BO1211" s="47"/>
      <c r="BP1211" s="47"/>
      <c r="BQ1211" s="47"/>
      <c r="BR1211" s="47"/>
      <c r="BS1211" s="47"/>
      <c r="BT1211" s="47"/>
      <c r="BU1211" s="47"/>
      <c r="BV1211" s="47"/>
      <c r="BW1211" s="47"/>
      <c r="BX1211" s="47"/>
      <c r="BY1211" s="47"/>
      <c r="BZ1211" s="47"/>
      <c r="CA1211" s="47"/>
      <c r="CB1211" s="47"/>
    </row>
    <row r="1212" spans="2:80" ht="18.75">
      <c r="B1212" s="44"/>
      <c r="C1212" s="44"/>
      <c r="D1212" s="45"/>
      <c r="E1212" s="45"/>
      <c r="F1212" s="45"/>
      <c r="G1212" s="45"/>
      <c r="H1212" s="45"/>
      <c r="I1212" s="45"/>
      <c r="J1212" s="45"/>
      <c r="K1212" s="45"/>
      <c r="L1212" s="45"/>
      <c r="M1212" s="45"/>
      <c r="N1212" s="45"/>
      <c r="O1212" s="45"/>
      <c r="P1212" s="45"/>
      <c r="Q1212" s="45"/>
      <c r="R1212" s="46"/>
      <c r="S1212" s="46"/>
      <c r="T1212" s="46"/>
      <c r="U1212" s="46"/>
      <c r="V1212" s="46"/>
      <c r="W1212" s="47"/>
      <c r="X1212" s="47"/>
      <c r="Y1212" s="47"/>
      <c r="Z1212" s="47"/>
      <c r="AA1212" s="47"/>
      <c r="AB1212" s="47"/>
      <c r="AC1212" s="47"/>
      <c r="AD1212" s="47"/>
      <c r="AE1212" s="47"/>
      <c r="AF1212" s="47"/>
      <c r="AG1212" s="47"/>
      <c r="AH1212" s="48"/>
      <c r="AI1212" s="48"/>
      <c r="AJ1212" s="47"/>
      <c r="AK1212" s="47"/>
      <c r="AL1212" s="47"/>
      <c r="AM1212" s="47"/>
      <c r="AN1212" s="47"/>
      <c r="AO1212" s="47"/>
      <c r="AP1212" s="47"/>
      <c r="AQ1212" s="47"/>
      <c r="AR1212" s="47"/>
      <c r="AS1212" s="47"/>
      <c r="AT1212" s="47"/>
      <c r="AU1212" s="47"/>
      <c r="AV1212" s="47"/>
      <c r="AW1212" s="47"/>
      <c r="AX1212" s="47"/>
      <c r="AY1212" s="47"/>
      <c r="AZ1212" s="47"/>
      <c r="BA1212" s="47"/>
      <c r="BB1212" s="47"/>
      <c r="BC1212" s="47"/>
      <c r="BD1212" s="47"/>
      <c r="BE1212" s="47"/>
      <c r="BF1212" s="47"/>
      <c r="BG1212" s="47"/>
      <c r="BH1212" s="47"/>
      <c r="BI1212" s="47"/>
      <c r="BJ1212" s="47"/>
      <c r="BK1212" s="47"/>
      <c r="BL1212" s="47"/>
      <c r="BM1212" s="47"/>
      <c r="BN1212" s="47"/>
      <c r="BO1212" s="47"/>
      <c r="BP1212" s="47"/>
      <c r="BQ1212" s="47"/>
      <c r="BR1212" s="47"/>
      <c r="BS1212" s="47"/>
      <c r="BT1212" s="47"/>
      <c r="BU1212" s="47"/>
      <c r="BV1212" s="47"/>
      <c r="BW1212" s="47"/>
      <c r="BX1212" s="47"/>
      <c r="BY1212" s="47"/>
      <c r="BZ1212" s="47"/>
      <c r="CA1212" s="47"/>
      <c r="CB1212" s="47"/>
    </row>
    <row r="1213" spans="2:80" ht="18.75">
      <c r="B1213" s="44"/>
      <c r="C1213" s="44"/>
      <c r="D1213" s="45"/>
      <c r="E1213" s="45"/>
      <c r="F1213" s="45"/>
      <c r="G1213" s="45"/>
      <c r="H1213" s="45"/>
      <c r="I1213" s="45"/>
      <c r="J1213" s="45"/>
      <c r="K1213" s="45"/>
      <c r="L1213" s="45"/>
      <c r="M1213" s="45"/>
      <c r="N1213" s="45"/>
      <c r="O1213" s="45"/>
      <c r="P1213" s="45"/>
      <c r="Q1213" s="45"/>
      <c r="R1213" s="46"/>
      <c r="S1213" s="46"/>
      <c r="T1213" s="46"/>
      <c r="U1213" s="46"/>
      <c r="V1213" s="46"/>
      <c r="W1213" s="47"/>
      <c r="X1213" s="47"/>
      <c r="Y1213" s="47"/>
      <c r="Z1213" s="47"/>
      <c r="AA1213" s="47"/>
      <c r="AB1213" s="47"/>
      <c r="AC1213" s="47"/>
      <c r="AD1213" s="47"/>
      <c r="AE1213" s="47"/>
      <c r="AF1213" s="47"/>
      <c r="AG1213" s="47"/>
      <c r="AH1213" s="48"/>
      <c r="AI1213" s="48"/>
      <c r="AJ1213" s="47"/>
      <c r="AK1213" s="47"/>
      <c r="AL1213" s="47"/>
      <c r="AM1213" s="47"/>
      <c r="AN1213" s="47"/>
      <c r="AO1213" s="47"/>
      <c r="AP1213" s="47"/>
      <c r="AQ1213" s="47"/>
      <c r="AR1213" s="47"/>
      <c r="AS1213" s="47"/>
      <c r="AT1213" s="47"/>
      <c r="AU1213" s="47"/>
      <c r="AV1213" s="47"/>
      <c r="AW1213" s="47"/>
      <c r="AX1213" s="47"/>
      <c r="AY1213" s="47"/>
      <c r="AZ1213" s="47"/>
      <c r="BA1213" s="47"/>
      <c r="BB1213" s="47"/>
      <c r="BC1213" s="47"/>
      <c r="BD1213" s="47"/>
      <c r="BE1213" s="47"/>
      <c r="BF1213" s="47"/>
      <c r="BG1213" s="47"/>
      <c r="BH1213" s="47"/>
      <c r="BI1213" s="47"/>
      <c r="BJ1213" s="47"/>
      <c r="BK1213" s="47"/>
      <c r="BL1213" s="47"/>
      <c r="BM1213" s="47"/>
      <c r="BN1213" s="47"/>
      <c r="BO1213" s="47"/>
      <c r="BP1213" s="47"/>
      <c r="BQ1213" s="47"/>
      <c r="BR1213" s="47"/>
      <c r="BS1213" s="47"/>
      <c r="BT1213" s="47"/>
      <c r="BU1213" s="47"/>
      <c r="BV1213" s="47"/>
      <c r="BW1213" s="47"/>
      <c r="BX1213" s="47"/>
      <c r="BY1213" s="47"/>
      <c r="BZ1213" s="47"/>
      <c r="CA1213" s="47"/>
      <c r="CB1213" s="47"/>
    </row>
    <row r="1214" spans="2:80" ht="18.75">
      <c r="B1214" s="44"/>
      <c r="C1214" s="44"/>
      <c r="D1214" s="45"/>
      <c r="E1214" s="45"/>
      <c r="F1214" s="45"/>
      <c r="G1214" s="45"/>
      <c r="H1214" s="45"/>
      <c r="I1214" s="45"/>
      <c r="J1214" s="45"/>
      <c r="K1214" s="45"/>
      <c r="L1214" s="45"/>
      <c r="M1214" s="45"/>
      <c r="N1214" s="45"/>
      <c r="O1214" s="45"/>
      <c r="P1214" s="45"/>
      <c r="Q1214" s="45"/>
      <c r="R1214" s="46"/>
      <c r="S1214" s="46"/>
      <c r="T1214" s="46"/>
      <c r="U1214" s="46"/>
      <c r="V1214" s="46"/>
      <c r="W1214" s="47"/>
      <c r="X1214" s="47"/>
      <c r="Y1214" s="47"/>
      <c r="Z1214" s="47"/>
      <c r="AA1214" s="47"/>
      <c r="AB1214" s="47"/>
      <c r="AC1214" s="47"/>
      <c r="AD1214" s="47"/>
      <c r="AE1214" s="47"/>
      <c r="AF1214" s="47"/>
      <c r="AG1214" s="47"/>
      <c r="AH1214" s="48"/>
      <c r="AI1214" s="48"/>
      <c r="AJ1214" s="47"/>
      <c r="AK1214" s="47"/>
      <c r="AL1214" s="47"/>
      <c r="AM1214" s="47"/>
      <c r="AN1214" s="47"/>
      <c r="AO1214" s="47"/>
      <c r="AP1214" s="47"/>
      <c r="AQ1214" s="47"/>
      <c r="AR1214" s="47"/>
      <c r="AS1214" s="47"/>
      <c r="AT1214" s="47"/>
      <c r="AU1214" s="47"/>
      <c r="AV1214" s="47"/>
      <c r="AW1214" s="47"/>
      <c r="AX1214" s="47"/>
      <c r="AY1214" s="47"/>
      <c r="AZ1214" s="47"/>
      <c r="BA1214" s="47"/>
      <c r="BB1214" s="47"/>
      <c r="BC1214" s="47"/>
      <c r="BD1214" s="47"/>
      <c r="BE1214" s="47"/>
      <c r="BF1214" s="47"/>
      <c r="BG1214" s="47"/>
      <c r="BH1214" s="47"/>
      <c r="BI1214" s="47"/>
      <c r="BJ1214" s="47"/>
      <c r="BK1214" s="47"/>
      <c r="BL1214" s="47"/>
      <c r="BM1214" s="47"/>
      <c r="BN1214" s="47"/>
      <c r="BO1214" s="47"/>
      <c r="BP1214" s="47"/>
      <c r="BQ1214" s="47"/>
      <c r="BR1214" s="47"/>
      <c r="BS1214" s="47"/>
      <c r="BT1214" s="47"/>
      <c r="BU1214" s="47"/>
      <c r="BV1214" s="47"/>
      <c r="BW1214" s="47"/>
      <c r="BX1214" s="47"/>
      <c r="BY1214" s="47"/>
      <c r="BZ1214" s="47"/>
      <c r="CA1214" s="47"/>
      <c r="CB1214" s="47"/>
    </row>
    <row r="1215" spans="2:80" ht="18.75">
      <c r="B1215" s="44"/>
      <c r="C1215" s="44"/>
      <c r="D1215" s="45"/>
      <c r="E1215" s="45"/>
      <c r="F1215" s="45"/>
      <c r="G1215" s="45"/>
      <c r="H1215" s="45"/>
      <c r="I1215" s="45"/>
      <c r="J1215" s="45"/>
      <c r="K1215" s="45"/>
      <c r="L1215" s="45"/>
      <c r="M1215" s="45"/>
      <c r="N1215" s="45"/>
      <c r="O1215" s="45"/>
      <c r="P1215" s="45"/>
      <c r="Q1215" s="45"/>
      <c r="R1215" s="46"/>
      <c r="S1215" s="46"/>
      <c r="T1215" s="46"/>
      <c r="U1215" s="46"/>
      <c r="V1215" s="46"/>
      <c r="W1215" s="47"/>
      <c r="X1215" s="47"/>
      <c r="Y1215" s="47"/>
      <c r="Z1215" s="47"/>
      <c r="AA1215" s="47"/>
      <c r="AB1215" s="47"/>
      <c r="AC1215" s="47"/>
      <c r="AD1215" s="47"/>
      <c r="AE1215" s="47"/>
      <c r="AF1215" s="47"/>
      <c r="AG1215" s="47"/>
      <c r="AH1215" s="48"/>
      <c r="AI1215" s="48"/>
      <c r="AJ1215" s="47"/>
      <c r="AK1215" s="47"/>
      <c r="AL1215" s="47"/>
      <c r="AM1215" s="47"/>
      <c r="AN1215" s="47"/>
      <c r="AO1215" s="47"/>
      <c r="AP1215" s="47"/>
      <c r="AQ1215" s="47"/>
      <c r="AR1215" s="47"/>
      <c r="AS1215" s="47"/>
      <c r="AT1215" s="47"/>
      <c r="AU1215" s="47"/>
      <c r="AV1215" s="47"/>
      <c r="AW1215" s="47"/>
      <c r="AX1215" s="47"/>
      <c r="AY1215" s="47"/>
      <c r="AZ1215" s="47"/>
      <c r="BA1215" s="47"/>
      <c r="BB1215" s="47"/>
      <c r="BC1215" s="47"/>
      <c r="BD1215" s="47"/>
      <c r="BE1215" s="47"/>
      <c r="BF1215" s="47"/>
      <c r="BG1215" s="47"/>
      <c r="BH1215" s="47"/>
      <c r="BI1215" s="47"/>
      <c r="BJ1215" s="47"/>
      <c r="BK1215" s="47"/>
      <c r="BL1215" s="47"/>
      <c r="BM1215" s="47"/>
      <c r="BN1215" s="47"/>
      <c r="BO1215" s="47"/>
      <c r="BP1215" s="47"/>
      <c r="BQ1215" s="47"/>
      <c r="BR1215" s="47"/>
      <c r="BS1215" s="47"/>
      <c r="BT1215" s="47"/>
      <c r="BU1215" s="47"/>
      <c r="BV1215" s="47"/>
      <c r="BW1215" s="47"/>
      <c r="BX1215" s="47"/>
      <c r="BY1215" s="47"/>
      <c r="BZ1215" s="47"/>
      <c r="CA1215" s="47"/>
      <c r="CB1215" s="47"/>
    </row>
    <row r="1216" spans="2:80" ht="18.75">
      <c r="B1216" s="44"/>
      <c r="C1216" s="44"/>
      <c r="D1216" s="45"/>
      <c r="E1216" s="45"/>
      <c r="F1216" s="45"/>
      <c r="G1216" s="45"/>
      <c r="H1216" s="45"/>
      <c r="I1216" s="45"/>
      <c r="J1216" s="45"/>
      <c r="K1216" s="45"/>
      <c r="L1216" s="45"/>
      <c r="M1216" s="45"/>
      <c r="N1216" s="45"/>
      <c r="O1216" s="45"/>
      <c r="P1216" s="45"/>
      <c r="Q1216" s="45"/>
      <c r="R1216" s="46"/>
      <c r="S1216" s="46"/>
      <c r="T1216" s="46"/>
      <c r="U1216" s="46"/>
      <c r="V1216" s="46"/>
      <c r="W1216" s="47"/>
      <c r="X1216" s="47"/>
      <c r="Y1216" s="47"/>
      <c r="Z1216" s="47"/>
      <c r="AA1216" s="47"/>
      <c r="AB1216" s="47"/>
      <c r="AC1216" s="47"/>
      <c r="AD1216" s="47"/>
      <c r="AE1216" s="47"/>
      <c r="AF1216" s="47"/>
      <c r="AG1216" s="47"/>
      <c r="AH1216" s="48"/>
      <c r="AI1216" s="48"/>
      <c r="AJ1216" s="47"/>
      <c r="AK1216" s="47"/>
      <c r="AL1216" s="47"/>
      <c r="AM1216" s="47"/>
      <c r="AN1216" s="47"/>
      <c r="AO1216" s="47"/>
      <c r="AP1216" s="47"/>
      <c r="AQ1216" s="47"/>
      <c r="AR1216" s="47"/>
      <c r="AS1216" s="47"/>
      <c r="AT1216" s="47"/>
      <c r="AU1216" s="47"/>
      <c r="AV1216" s="47"/>
      <c r="AW1216" s="47"/>
      <c r="AX1216" s="47"/>
      <c r="AY1216" s="47"/>
      <c r="AZ1216" s="47"/>
      <c r="BA1216" s="47"/>
      <c r="BB1216" s="47"/>
      <c r="BC1216" s="47"/>
      <c r="BD1216" s="47"/>
      <c r="BE1216" s="47"/>
      <c r="BF1216" s="47"/>
      <c r="BG1216" s="47"/>
      <c r="BH1216" s="47"/>
      <c r="BI1216" s="47"/>
      <c r="BJ1216" s="47"/>
      <c r="BK1216" s="47"/>
      <c r="BL1216" s="47"/>
      <c r="BM1216" s="47"/>
      <c r="BN1216" s="47"/>
      <c r="BO1216" s="47"/>
      <c r="BP1216" s="47"/>
      <c r="BQ1216" s="47"/>
      <c r="BR1216" s="47"/>
      <c r="BS1216" s="47"/>
      <c r="BT1216" s="47"/>
      <c r="BU1216" s="47"/>
      <c r="BV1216" s="47"/>
      <c r="BW1216" s="47"/>
      <c r="BX1216" s="47"/>
      <c r="BY1216" s="47"/>
      <c r="BZ1216" s="47"/>
      <c r="CA1216" s="47"/>
      <c r="CB1216" s="47"/>
    </row>
    <row r="1217" spans="2:80" ht="18.75">
      <c r="B1217" s="44"/>
      <c r="C1217" s="44"/>
      <c r="D1217" s="45"/>
      <c r="E1217" s="45"/>
      <c r="F1217" s="45"/>
      <c r="G1217" s="45"/>
      <c r="H1217" s="45"/>
      <c r="I1217" s="45"/>
      <c r="J1217" s="45"/>
      <c r="K1217" s="45"/>
      <c r="L1217" s="45"/>
      <c r="M1217" s="45"/>
      <c r="N1217" s="45"/>
      <c r="O1217" s="45"/>
      <c r="P1217" s="45"/>
      <c r="Q1217" s="45"/>
      <c r="R1217" s="46"/>
      <c r="S1217" s="46"/>
      <c r="T1217" s="46"/>
      <c r="U1217" s="46"/>
      <c r="V1217" s="46"/>
      <c r="W1217" s="47"/>
      <c r="X1217" s="47"/>
      <c r="Y1217" s="47"/>
      <c r="Z1217" s="47"/>
      <c r="AA1217" s="47"/>
      <c r="AB1217" s="47"/>
      <c r="AC1217" s="47"/>
      <c r="AD1217" s="47"/>
      <c r="AE1217" s="47"/>
      <c r="AF1217" s="47"/>
      <c r="AG1217" s="47"/>
      <c r="AH1217" s="48"/>
      <c r="AI1217" s="48"/>
      <c r="AJ1217" s="47"/>
      <c r="AK1217" s="47"/>
      <c r="AL1217" s="47"/>
      <c r="AM1217" s="47"/>
      <c r="AN1217" s="47"/>
      <c r="AO1217" s="47"/>
      <c r="AP1217" s="47"/>
      <c r="AQ1217" s="47"/>
      <c r="AR1217" s="47"/>
      <c r="AS1217" s="47"/>
      <c r="AT1217" s="47"/>
      <c r="AU1217" s="47"/>
      <c r="AV1217" s="47"/>
      <c r="AW1217" s="47"/>
      <c r="AX1217" s="47"/>
      <c r="AY1217" s="47"/>
      <c r="AZ1217" s="47"/>
      <c r="BA1217" s="47"/>
      <c r="BB1217" s="47"/>
      <c r="BC1217" s="47"/>
      <c r="BD1217" s="47"/>
      <c r="BE1217" s="47"/>
      <c r="BF1217" s="47"/>
      <c r="BG1217" s="47"/>
      <c r="BH1217" s="47"/>
      <c r="BI1217" s="47"/>
      <c r="BJ1217" s="47"/>
      <c r="BK1217" s="47"/>
      <c r="BL1217" s="47"/>
      <c r="BM1217" s="47"/>
      <c r="BN1217" s="47"/>
      <c r="BO1217" s="47"/>
      <c r="BP1217" s="47"/>
      <c r="BQ1217" s="47"/>
      <c r="BR1217" s="47"/>
      <c r="BS1217" s="47"/>
      <c r="BT1217" s="47"/>
      <c r="BU1217" s="47"/>
      <c r="BV1217" s="47"/>
      <c r="BW1217" s="47"/>
      <c r="BX1217" s="47"/>
      <c r="BY1217" s="47"/>
      <c r="BZ1217" s="47"/>
      <c r="CA1217" s="47"/>
      <c r="CB1217" s="47"/>
    </row>
    <row r="1218" spans="2:80" ht="18.75">
      <c r="B1218" s="44"/>
      <c r="C1218" s="44"/>
      <c r="D1218" s="45"/>
      <c r="E1218" s="45"/>
      <c r="F1218" s="45"/>
      <c r="G1218" s="45"/>
      <c r="H1218" s="45"/>
      <c r="I1218" s="45"/>
      <c r="J1218" s="45"/>
      <c r="K1218" s="45"/>
      <c r="L1218" s="45"/>
      <c r="M1218" s="45"/>
      <c r="N1218" s="45"/>
      <c r="O1218" s="45"/>
      <c r="P1218" s="45"/>
      <c r="Q1218" s="45"/>
      <c r="R1218" s="46"/>
      <c r="S1218" s="46"/>
      <c r="T1218" s="46"/>
      <c r="U1218" s="46"/>
      <c r="V1218" s="46"/>
      <c r="W1218" s="47"/>
      <c r="X1218" s="47"/>
      <c r="Y1218" s="47"/>
      <c r="Z1218" s="47"/>
      <c r="AA1218" s="47"/>
      <c r="AB1218" s="47"/>
      <c r="AC1218" s="47"/>
      <c r="AD1218" s="47"/>
      <c r="AE1218" s="47"/>
      <c r="AF1218" s="47"/>
      <c r="AG1218" s="47"/>
      <c r="AH1218" s="48"/>
      <c r="AI1218" s="48"/>
      <c r="AJ1218" s="47"/>
      <c r="AK1218" s="47"/>
      <c r="AL1218" s="47"/>
      <c r="AM1218" s="47"/>
      <c r="AN1218" s="47"/>
      <c r="AO1218" s="47"/>
      <c r="AP1218" s="47"/>
      <c r="AQ1218" s="47"/>
      <c r="AR1218" s="47"/>
      <c r="AS1218" s="47"/>
      <c r="AT1218" s="47"/>
      <c r="AU1218" s="47"/>
      <c r="AV1218" s="47"/>
      <c r="AW1218" s="47"/>
      <c r="AX1218" s="47"/>
      <c r="AY1218" s="47"/>
      <c r="AZ1218" s="47"/>
      <c r="BA1218" s="47"/>
      <c r="BB1218" s="47"/>
      <c r="BC1218" s="47"/>
      <c r="BD1218" s="47"/>
      <c r="BE1218" s="47"/>
      <c r="BF1218" s="47"/>
      <c r="BG1218" s="47"/>
      <c r="BH1218" s="47"/>
      <c r="BI1218" s="47"/>
      <c r="BJ1218" s="47"/>
      <c r="BK1218" s="47"/>
      <c r="BL1218" s="47"/>
      <c r="BM1218" s="47"/>
      <c r="BN1218" s="47"/>
      <c r="BO1218" s="47"/>
      <c r="BP1218" s="47"/>
      <c r="BQ1218" s="47"/>
      <c r="BR1218" s="47"/>
      <c r="BS1218" s="47"/>
      <c r="BT1218" s="47"/>
      <c r="BU1218" s="47"/>
      <c r="BV1218" s="47"/>
      <c r="BW1218" s="47"/>
      <c r="BX1218" s="47"/>
      <c r="BY1218" s="47"/>
      <c r="BZ1218" s="47"/>
      <c r="CA1218" s="47"/>
      <c r="CB1218" s="47"/>
    </row>
    <row r="1219" spans="2:80" ht="18.75">
      <c r="B1219" s="44"/>
      <c r="C1219" s="44"/>
      <c r="D1219" s="45"/>
      <c r="E1219" s="45"/>
      <c r="F1219" s="45"/>
      <c r="G1219" s="45"/>
      <c r="H1219" s="45"/>
      <c r="I1219" s="45"/>
      <c r="J1219" s="45"/>
      <c r="K1219" s="45"/>
      <c r="L1219" s="45"/>
      <c r="M1219" s="45"/>
      <c r="N1219" s="45"/>
      <c r="O1219" s="45"/>
      <c r="P1219" s="45"/>
      <c r="Q1219" s="45"/>
      <c r="R1219" s="46"/>
      <c r="S1219" s="46"/>
      <c r="T1219" s="46"/>
      <c r="U1219" s="46"/>
      <c r="V1219" s="46"/>
      <c r="W1219" s="47"/>
      <c r="X1219" s="47"/>
      <c r="Y1219" s="47"/>
      <c r="Z1219" s="47"/>
      <c r="AA1219" s="47"/>
      <c r="AB1219" s="47"/>
      <c r="AC1219" s="47"/>
      <c r="AD1219" s="47"/>
      <c r="AE1219" s="47"/>
      <c r="AF1219" s="47"/>
      <c r="AG1219" s="47"/>
      <c r="AH1219" s="48"/>
      <c r="AI1219" s="48"/>
      <c r="AJ1219" s="47"/>
      <c r="AK1219" s="47"/>
      <c r="AL1219" s="47"/>
      <c r="AM1219" s="47"/>
      <c r="AN1219" s="47"/>
      <c r="AO1219" s="47"/>
      <c r="AP1219" s="47"/>
      <c r="AQ1219" s="47"/>
      <c r="AR1219" s="47"/>
      <c r="AS1219" s="47"/>
      <c r="AT1219" s="47"/>
      <c r="AU1219" s="47"/>
      <c r="AV1219" s="47"/>
      <c r="AW1219" s="47"/>
      <c r="AX1219" s="47"/>
      <c r="AY1219" s="47"/>
      <c r="AZ1219" s="47"/>
      <c r="BA1219" s="47"/>
      <c r="BB1219" s="47"/>
      <c r="BC1219" s="47"/>
      <c r="BD1219" s="47"/>
      <c r="BE1219" s="47"/>
      <c r="BF1219" s="47"/>
      <c r="BG1219" s="47"/>
      <c r="BH1219" s="47"/>
      <c r="BI1219" s="47"/>
      <c r="BJ1219" s="47"/>
      <c r="BK1219" s="47"/>
      <c r="BL1219" s="47"/>
      <c r="BM1219" s="47"/>
      <c r="BN1219" s="47"/>
      <c r="BO1219" s="47"/>
      <c r="BP1219" s="47"/>
      <c r="BQ1219" s="47"/>
      <c r="BR1219" s="47"/>
      <c r="BS1219" s="47"/>
      <c r="BT1219" s="47"/>
      <c r="BU1219" s="47"/>
      <c r="BV1219" s="47"/>
      <c r="BW1219" s="47"/>
      <c r="BX1219" s="47"/>
      <c r="BY1219" s="47"/>
      <c r="BZ1219" s="47"/>
      <c r="CA1219" s="47"/>
      <c r="CB1219" s="47"/>
    </row>
    <row r="1220" spans="2:80" ht="18.75">
      <c r="B1220" s="44"/>
      <c r="C1220" s="44"/>
      <c r="D1220" s="45"/>
      <c r="E1220" s="45"/>
      <c r="F1220" s="45"/>
      <c r="G1220" s="45"/>
      <c r="H1220" s="45"/>
      <c r="I1220" s="45"/>
      <c r="J1220" s="45"/>
      <c r="K1220" s="45"/>
      <c r="L1220" s="45"/>
      <c r="M1220" s="45"/>
      <c r="N1220" s="45"/>
      <c r="O1220" s="45"/>
      <c r="P1220" s="45"/>
      <c r="Q1220" s="45"/>
      <c r="R1220" s="46"/>
      <c r="S1220" s="46"/>
      <c r="T1220" s="46"/>
      <c r="U1220" s="46"/>
      <c r="V1220" s="46"/>
      <c r="W1220" s="47"/>
      <c r="X1220" s="47"/>
      <c r="Y1220" s="47"/>
      <c r="Z1220" s="47"/>
      <c r="AA1220" s="47"/>
      <c r="AB1220" s="47"/>
      <c r="AC1220" s="47"/>
      <c r="AD1220" s="47"/>
      <c r="AE1220" s="47"/>
      <c r="AF1220" s="47"/>
      <c r="AG1220" s="47"/>
      <c r="AH1220" s="48"/>
      <c r="AI1220" s="48"/>
      <c r="AJ1220" s="47"/>
      <c r="AK1220" s="47"/>
      <c r="AL1220" s="47"/>
      <c r="AM1220" s="47"/>
      <c r="AN1220" s="47"/>
      <c r="AO1220" s="47"/>
      <c r="AP1220" s="47"/>
      <c r="AQ1220" s="47"/>
      <c r="AR1220" s="47"/>
      <c r="AS1220" s="47"/>
      <c r="AT1220" s="47"/>
      <c r="AU1220" s="47"/>
      <c r="AV1220" s="47"/>
      <c r="AW1220" s="47"/>
      <c r="AX1220" s="47"/>
      <c r="AY1220" s="47"/>
      <c r="AZ1220" s="47"/>
      <c r="BA1220" s="47"/>
      <c r="BB1220" s="47"/>
      <c r="BC1220" s="47"/>
      <c r="BD1220" s="47"/>
      <c r="BE1220" s="47"/>
      <c r="BF1220" s="47"/>
      <c r="BG1220" s="47"/>
      <c r="BH1220" s="47"/>
      <c r="BI1220" s="47"/>
      <c r="BJ1220" s="47"/>
      <c r="BK1220" s="47"/>
      <c r="BL1220" s="47"/>
      <c r="BM1220" s="47"/>
      <c r="BN1220" s="47"/>
      <c r="BO1220" s="47"/>
      <c r="BP1220" s="47"/>
      <c r="BQ1220" s="47"/>
      <c r="BR1220" s="47"/>
      <c r="BS1220" s="47"/>
      <c r="BT1220" s="47"/>
      <c r="BU1220" s="47"/>
      <c r="BV1220" s="47"/>
      <c r="BW1220" s="47"/>
      <c r="BX1220" s="47"/>
      <c r="BY1220" s="47"/>
      <c r="BZ1220" s="47"/>
      <c r="CA1220" s="47"/>
      <c r="CB1220" s="47"/>
    </row>
    <row r="1221" spans="2:80" ht="18.75">
      <c r="B1221" s="44"/>
      <c r="C1221" s="44"/>
      <c r="D1221" s="45"/>
      <c r="E1221" s="45"/>
      <c r="F1221" s="45"/>
      <c r="G1221" s="45"/>
      <c r="H1221" s="45"/>
      <c r="I1221" s="45"/>
      <c r="J1221" s="45"/>
      <c r="K1221" s="45"/>
      <c r="L1221" s="45"/>
      <c r="M1221" s="45"/>
      <c r="N1221" s="45"/>
      <c r="O1221" s="45"/>
      <c r="P1221" s="45"/>
      <c r="Q1221" s="45"/>
      <c r="R1221" s="46"/>
      <c r="S1221" s="46"/>
      <c r="T1221" s="46"/>
      <c r="U1221" s="46"/>
      <c r="V1221" s="46"/>
      <c r="W1221" s="47"/>
      <c r="X1221" s="47"/>
      <c r="Y1221" s="47"/>
      <c r="Z1221" s="47"/>
      <c r="AA1221" s="47"/>
      <c r="AB1221" s="47"/>
      <c r="AC1221" s="47"/>
      <c r="AD1221" s="47"/>
      <c r="AE1221" s="47"/>
      <c r="AF1221" s="47"/>
      <c r="AG1221" s="47"/>
      <c r="AH1221" s="48"/>
      <c r="AI1221" s="48"/>
      <c r="AJ1221" s="47"/>
      <c r="AK1221" s="47"/>
      <c r="AL1221" s="47"/>
      <c r="AM1221" s="47"/>
      <c r="AN1221" s="47"/>
      <c r="AO1221" s="47"/>
      <c r="AP1221" s="47"/>
      <c r="AQ1221" s="47"/>
      <c r="AR1221" s="47"/>
      <c r="AS1221" s="47"/>
      <c r="AT1221" s="47"/>
      <c r="AU1221" s="47"/>
      <c r="AV1221" s="47"/>
      <c r="AW1221" s="47"/>
      <c r="AX1221" s="47"/>
      <c r="AY1221" s="47"/>
      <c r="AZ1221" s="47"/>
      <c r="BA1221" s="47"/>
      <c r="BB1221" s="47"/>
      <c r="BC1221" s="47"/>
      <c r="BD1221" s="47"/>
      <c r="BE1221" s="47"/>
      <c r="BF1221" s="47"/>
      <c r="BG1221" s="47"/>
      <c r="BH1221" s="47"/>
      <c r="BI1221" s="47"/>
      <c r="BJ1221" s="47"/>
      <c r="BK1221" s="47"/>
      <c r="BL1221" s="47"/>
      <c r="BM1221" s="47"/>
      <c r="BN1221" s="47"/>
      <c r="BO1221" s="47"/>
      <c r="BP1221" s="47"/>
      <c r="BQ1221" s="47"/>
      <c r="BR1221" s="47"/>
      <c r="BS1221" s="47"/>
      <c r="BT1221" s="47"/>
      <c r="BU1221" s="47"/>
      <c r="BV1221" s="47"/>
      <c r="BW1221" s="47"/>
      <c r="BX1221" s="47"/>
      <c r="BY1221" s="47"/>
      <c r="BZ1221" s="47"/>
      <c r="CA1221" s="47"/>
      <c r="CB1221" s="47"/>
    </row>
    <row r="1222" spans="2:80" ht="18.75">
      <c r="B1222" s="44"/>
      <c r="C1222" s="44"/>
      <c r="D1222" s="45"/>
      <c r="E1222" s="45"/>
      <c r="F1222" s="45"/>
      <c r="G1222" s="45"/>
      <c r="H1222" s="45"/>
      <c r="I1222" s="45"/>
      <c r="J1222" s="45"/>
      <c r="K1222" s="45"/>
      <c r="L1222" s="45"/>
      <c r="M1222" s="45"/>
      <c r="N1222" s="45"/>
      <c r="O1222" s="45"/>
      <c r="P1222" s="45"/>
      <c r="Q1222" s="45"/>
      <c r="R1222" s="46"/>
      <c r="S1222" s="46"/>
      <c r="T1222" s="46"/>
      <c r="U1222" s="46"/>
      <c r="V1222" s="46"/>
      <c r="W1222" s="47"/>
      <c r="X1222" s="47"/>
      <c r="Y1222" s="47"/>
      <c r="Z1222" s="47"/>
      <c r="AA1222" s="47"/>
      <c r="AB1222" s="47"/>
      <c r="AC1222" s="47"/>
      <c r="AD1222" s="47"/>
      <c r="AE1222" s="47"/>
      <c r="AF1222" s="47"/>
      <c r="AG1222" s="47"/>
      <c r="AH1222" s="48"/>
      <c r="AI1222" s="48"/>
      <c r="AJ1222" s="47"/>
      <c r="AK1222" s="47"/>
      <c r="AL1222" s="47"/>
      <c r="AM1222" s="47"/>
      <c r="AN1222" s="47"/>
      <c r="AO1222" s="47"/>
      <c r="AP1222" s="47"/>
      <c r="AQ1222" s="47"/>
      <c r="AR1222" s="47"/>
      <c r="AS1222" s="47"/>
      <c r="AT1222" s="47"/>
      <c r="AU1222" s="47"/>
      <c r="AV1222" s="47"/>
      <c r="AW1222" s="47"/>
      <c r="AX1222" s="47"/>
      <c r="AY1222" s="47"/>
      <c r="AZ1222" s="47"/>
      <c r="BA1222" s="47"/>
      <c r="BB1222" s="47"/>
      <c r="BC1222" s="47"/>
      <c r="BD1222" s="47"/>
      <c r="BE1222" s="47"/>
      <c r="BF1222" s="47"/>
      <c r="BG1222" s="47"/>
      <c r="BH1222" s="47"/>
      <c r="BI1222" s="47"/>
      <c r="BJ1222" s="47"/>
      <c r="BK1222" s="47"/>
      <c r="BL1222" s="47"/>
      <c r="BM1222" s="47"/>
      <c r="BN1222" s="47"/>
      <c r="BO1222" s="47"/>
      <c r="BP1222" s="47"/>
      <c r="BQ1222" s="47"/>
      <c r="BR1222" s="47"/>
      <c r="BS1222" s="47"/>
      <c r="BT1222" s="47"/>
      <c r="BU1222" s="47"/>
      <c r="BV1222" s="47"/>
      <c r="BW1222" s="47"/>
      <c r="BX1222" s="47"/>
      <c r="BY1222" s="47"/>
      <c r="BZ1222" s="47"/>
      <c r="CA1222" s="47"/>
      <c r="CB1222" s="47"/>
    </row>
    <row r="1223" spans="2:80" ht="18.75">
      <c r="B1223" s="44"/>
      <c r="C1223" s="44"/>
      <c r="D1223" s="45"/>
      <c r="E1223" s="45"/>
      <c r="F1223" s="45"/>
      <c r="G1223" s="45"/>
      <c r="H1223" s="45"/>
      <c r="I1223" s="45"/>
      <c r="J1223" s="45"/>
      <c r="K1223" s="45"/>
      <c r="L1223" s="45"/>
      <c r="M1223" s="45"/>
      <c r="N1223" s="45"/>
      <c r="O1223" s="45"/>
      <c r="P1223" s="45"/>
      <c r="Q1223" s="45"/>
      <c r="R1223" s="46"/>
      <c r="S1223" s="46"/>
      <c r="T1223" s="46"/>
      <c r="U1223" s="46"/>
      <c r="V1223" s="46"/>
      <c r="W1223" s="47"/>
      <c r="X1223" s="47"/>
      <c r="Y1223" s="47"/>
      <c r="Z1223" s="47"/>
      <c r="AA1223" s="47"/>
      <c r="AB1223" s="47"/>
      <c r="AC1223" s="47"/>
      <c r="AD1223" s="47"/>
      <c r="AE1223" s="47"/>
      <c r="AF1223" s="47"/>
      <c r="AG1223" s="47"/>
      <c r="AH1223" s="48"/>
      <c r="AI1223" s="48"/>
      <c r="AJ1223" s="47"/>
      <c r="AK1223" s="47"/>
      <c r="AL1223" s="47"/>
      <c r="AM1223" s="47"/>
      <c r="AN1223" s="47"/>
      <c r="AO1223" s="47"/>
      <c r="AP1223" s="47"/>
      <c r="AQ1223" s="47"/>
      <c r="AR1223" s="47"/>
      <c r="AS1223" s="47"/>
      <c r="AT1223" s="47"/>
      <c r="AU1223" s="47"/>
      <c r="AV1223" s="47"/>
      <c r="AW1223" s="47"/>
      <c r="AX1223" s="47"/>
      <c r="AY1223" s="47"/>
      <c r="AZ1223" s="47"/>
      <c r="BA1223" s="47"/>
      <c r="BB1223" s="47"/>
      <c r="BC1223" s="47"/>
      <c r="BD1223" s="47"/>
      <c r="BE1223" s="47"/>
      <c r="BF1223" s="47"/>
      <c r="BG1223" s="47"/>
      <c r="BH1223" s="47"/>
      <c r="BI1223" s="47"/>
      <c r="BJ1223" s="47"/>
      <c r="BK1223" s="47"/>
      <c r="BL1223" s="47"/>
      <c r="BM1223" s="47"/>
      <c r="BN1223" s="47"/>
      <c r="BO1223" s="47"/>
      <c r="BP1223" s="47"/>
      <c r="BQ1223" s="47"/>
      <c r="BR1223" s="47"/>
      <c r="BS1223" s="47"/>
      <c r="BT1223" s="47"/>
      <c r="BU1223" s="47"/>
      <c r="BV1223" s="47"/>
      <c r="BW1223" s="47"/>
      <c r="BX1223" s="47"/>
      <c r="BY1223" s="47"/>
      <c r="BZ1223" s="47"/>
      <c r="CA1223" s="47"/>
      <c r="CB1223" s="47"/>
    </row>
    <row r="1224" spans="2:80" ht="18.75">
      <c r="B1224" s="44"/>
      <c r="C1224" s="44"/>
      <c r="D1224" s="45"/>
      <c r="E1224" s="45"/>
      <c r="F1224" s="45"/>
      <c r="G1224" s="45"/>
      <c r="H1224" s="45"/>
      <c r="I1224" s="45"/>
      <c r="J1224" s="45"/>
      <c r="K1224" s="45"/>
      <c r="L1224" s="45"/>
      <c r="M1224" s="45"/>
      <c r="N1224" s="45"/>
      <c r="O1224" s="45"/>
      <c r="P1224" s="45"/>
      <c r="Q1224" s="45"/>
      <c r="R1224" s="46"/>
      <c r="S1224" s="46"/>
      <c r="T1224" s="46"/>
      <c r="U1224" s="46"/>
      <c r="V1224" s="46"/>
      <c r="W1224" s="47"/>
      <c r="X1224" s="47"/>
      <c r="Y1224" s="47"/>
      <c r="Z1224" s="47"/>
      <c r="AA1224" s="47"/>
      <c r="AB1224" s="47"/>
      <c r="AC1224" s="47"/>
      <c r="AD1224" s="47"/>
      <c r="AE1224" s="47"/>
      <c r="AF1224" s="47"/>
      <c r="AG1224" s="47"/>
      <c r="AH1224" s="48"/>
      <c r="AI1224" s="48"/>
      <c r="AJ1224" s="47"/>
      <c r="AK1224" s="47"/>
      <c r="AL1224" s="47"/>
      <c r="AM1224" s="47"/>
      <c r="AN1224" s="47"/>
      <c r="AO1224" s="47"/>
      <c r="AP1224" s="47"/>
      <c r="AQ1224" s="47"/>
      <c r="AR1224" s="47"/>
      <c r="AS1224" s="47"/>
      <c r="AT1224" s="47"/>
      <c r="AU1224" s="47"/>
      <c r="AV1224" s="47"/>
      <c r="AW1224" s="47"/>
      <c r="AX1224" s="47"/>
      <c r="AY1224" s="47"/>
      <c r="AZ1224" s="47"/>
      <c r="BA1224" s="47"/>
      <c r="BB1224" s="47"/>
      <c r="BC1224" s="47"/>
      <c r="BD1224" s="47"/>
      <c r="BE1224" s="47"/>
      <c r="BF1224" s="47"/>
      <c r="BG1224" s="47"/>
      <c r="BH1224" s="47"/>
      <c r="BI1224" s="47"/>
      <c r="BJ1224" s="47"/>
      <c r="BK1224" s="47"/>
      <c r="BL1224" s="47"/>
      <c r="BM1224" s="47"/>
      <c r="BN1224" s="47"/>
      <c r="BO1224" s="47"/>
      <c r="BP1224" s="47"/>
      <c r="BQ1224" s="47"/>
      <c r="BR1224" s="47"/>
      <c r="BS1224" s="47"/>
      <c r="BT1224" s="47"/>
      <c r="BU1224" s="47"/>
      <c r="BV1224" s="47"/>
      <c r="BW1224" s="47"/>
      <c r="BX1224" s="47"/>
      <c r="BY1224" s="47"/>
      <c r="BZ1224" s="47"/>
      <c r="CA1224" s="47"/>
      <c r="CB1224" s="47"/>
    </row>
    <row r="1225" spans="2:80" ht="18.75">
      <c r="B1225" s="44"/>
      <c r="C1225" s="44"/>
      <c r="D1225" s="45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6"/>
      <c r="S1225" s="46"/>
      <c r="T1225" s="46"/>
      <c r="U1225" s="46"/>
      <c r="V1225" s="46"/>
      <c r="W1225" s="47"/>
      <c r="X1225" s="47"/>
      <c r="Y1225" s="47"/>
      <c r="Z1225" s="47"/>
      <c r="AA1225" s="47"/>
      <c r="AB1225" s="47"/>
      <c r="AC1225" s="47"/>
      <c r="AD1225" s="47"/>
      <c r="AE1225" s="47"/>
      <c r="AF1225" s="47"/>
      <c r="AG1225" s="47"/>
      <c r="AH1225" s="48"/>
      <c r="AI1225" s="48"/>
      <c r="AJ1225" s="47"/>
      <c r="AK1225" s="47"/>
      <c r="AL1225" s="47"/>
      <c r="AM1225" s="47"/>
      <c r="AN1225" s="47"/>
      <c r="AO1225" s="47"/>
      <c r="AP1225" s="47"/>
      <c r="AQ1225" s="47"/>
      <c r="AR1225" s="47"/>
      <c r="AS1225" s="47"/>
      <c r="AT1225" s="47"/>
      <c r="AU1225" s="47"/>
      <c r="AV1225" s="47"/>
      <c r="AW1225" s="47"/>
      <c r="AX1225" s="47"/>
      <c r="AY1225" s="47"/>
      <c r="AZ1225" s="47"/>
      <c r="BA1225" s="47"/>
      <c r="BB1225" s="47"/>
      <c r="BC1225" s="47"/>
      <c r="BD1225" s="47"/>
      <c r="BE1225" s="47"/>
      <c r="BF1225" s="47"/>
      <c r="BG1225" s="47"/>
      <c r="BH1225" s="47"/>
      <c r="BI1225" s="47"/>
      <c r="BJ1225" s="47"/>
      <c r="BK1225" s="47"/>
      <c r="BL1225" s="47"/>
      <c r="BM1225" s="47"/>
      <c r="BN1225" s="47"/>
      <c r="BO1225" s="47"/>
      <c r="BP1225" s="47"/>
      <c r="BQ1225" s="47"/>
      <c r="BR1225" s="47"/>
      <c r="BS1225" s="47"/>
      <c r="BT1225" s="47"/>
      <c r="BU1225" s="47"/>
      <c r="BV1225" s="47"/>
      <c r="BW1225" s="47"/>
      <c r="BX1225" s="47"/>
      <c r="BY1225" s="47"/>
      <c r="BZ1225" s="47"/>
      <c r="CA1225" s="47"/>
      <c r="CB1225" s="47"/>
    </row>
    <row r="1226" spans="2:80" ht="18.75">
      <c r="B1226" s="44"/>
      <c r="C1226" s="44"/>
      <c r="D1226" s="45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6"/>
      <c r="S1226" s="46"/>
      <c r="T1226" s="46"/>
      <c r="U1226" s="46"/>
      <c r="V1226" s="46"/>
      <c r="W1226" s="47"/>
      <c r="X1226" s="47"/>
      <c r="Y1226" s="47"/>
      <c r="Z1226" s="47"/>
      <c r="AA1226" s="47"/>
      <c r="AB1226" s="47"/>
      <c r="AC1226" s="47"/>
      <c r="AD1226" s="47"/>
      <c r="AE1226" s="47"/>
      <c r="AF1226" s="47"/>
      <c r="AG1226" s="47"/>
      <c r="AH1226" s="48"/>
      <c r="AI1226" s="48"/>
      <c r="AJ1226" s="47"/>
      <c r="AK1226" s="47"/>
      <c r="AL1226" s="47"/>
      <c r="AM1226" s="47"/>
      <c r="AN1226" s="47"/>
      <c r="AO1226" s="47"/>
      <c r="AP1226" s="47"/>
      <c r="AQ1226" s="47"/>
      <c r="AR1226" s="47"/>
      <c r="AS1226" s="47"/>
      <c r="AT1226" s="47"/>
      <c r="AU1226" s="47"/>
      <c r="AV1226" s="47"/>
      <c r="AW1226" s="47"/>
      <c r="AX1226" s="47"/>
      <c r="AY1226" s="47"/>
      <c r="AZ1226" s="47"/>
      <c r="BA1226" s="47"/>
      <c r="BB1226" s="47"/>
      <c r="BC1226" s="47"/>
      <c r="BD1226" s="47"/>
      <c r="BE1226" s="47"/>
      <c r="BF1226" s="47"/>
      <c r="BG1226" s="47"/>
      <c r="BH1226" s="47"/>
      <c r="BI1226" s="47"/>
      <c r="BJ1226" s="47"/>
      <c r="BK1226" s="47"/>
      <c r="BL1226" s="47"/>
      <c r="BM1226" s="47"/>
      <c r="BN1226" s="47"/>
      <c r="BO1226" s="47"/>
      <c r="BP1226" s="47"/>
      <c r="BQ1226" s="47"/>
      <c r="BR1226" s="47"/>
      <c r="BS1226" s="47"/>
      <c r="BT1226" s="47"/>
      <c r="BU1226" s="47"/>
      <c r="BV1226" s="47"/>
      <c r="BW1226" s="47"/>
      <c r="BX1226" s="47"/>
      <c r="BY1226" s="47"/>
      <c r="BZ1226" s="47"/>
      <c r="CA1226" s="47"/>
      <c r="CB1226" s="47"/>
    </row>
    <row r="1227" spans="2:80" ht="18.75">
      <c r="B1227" s="44"/>
      <c r="C1227" s="44"/>
      <c r="D1227" s="45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6"/>
      <c r="S1227" s="46"/>
      <c r="T1227" s="46"/>
      <c r="U1227" s="46"/>
      <c r="V1227" s="46"/>
      <c r="W1227" s="47"/>
      <c r="X1227" s="47"/>
      <c r="Y1227" s="47"/>
      <c r="Z1227" s="47"/>
      <c r="AA1227" s="47"/>
      <c r="AB1227" s="47"/>
      <c r="AC1227" s="47"/>
      <c r="AD1227" s="47"/>
      <c r="AE1227" s="47"/>
      <c r="AF1227" s="47"/>
      <c r="AG1227" s="47"/>
      <c r="AH1227" s="48"/>
      <c r="AI1227" s="48"/>
      <c r="AJ1227" s="47"/>
      <c r="AK1227" s="47"/>
      <c r="AL1227" s="47"/>
      <c r="AM1227" s="47"/>
      <c r="AN1227" s="47"/>
      <c r="AO1227" s="47"/>
      <c r="AP1227" s="47"/>
      <c r="AQ1227" s="47"/>
      <c r="AR1227" s="47"/>
      <c r="AS1227" s="47"/>
      <c r="AT1227" s="47"/>
      <c r="AU1227" s="47"/>
      <c r="AV1227" s="47"/>
      <c r="AW1227" s="47"/>
      <c r="AX1227" s="47"/>
      <c r="AY1227" s="47"/>
      <c r="AZ1227" s="47"/>
      <c r="BA1227" s="47"/>
      <c r="BB1227" s="47"/>
      <c r="BC1227" s="47"/>
      <c r="BD1227" s="47"/>
      <c r="BE1227" s="47"/>
      <c r="BF1227" s="47"/>
      <c r="BG1227" s="47"/>
      <c r="BH1227" s="47"/>
      <c r="BI1227" s="47"/>
      <c r="BJ1227" s="47"/>
      <c r="BK1227" s="47"/>
      <c r="BL1227" s="47"/>
      <c r="BM1227" s="47"/>
      <c r="BN1227" s="47"/>
      <c r="BO1227" s="47"/>
      <c r="BP1227" s="47"/>
      <c r="BQ1227" s="47"/>
      <c r="BR1227" s="47"/>
      <c r="BS1227" s="47"/>
      <c r="BT1227" s="47"/>
      <c r="BU1227" s="47"/>
      <c r="BV1227" s="47"/>
      <c r="BW1227" s="47"/>
      <c r="BX1227" s="47"/>
      <c r="BY1227" s="47"/>
      <c r="BZ1227" s="47"/>
      <c r="CA1227" s="47"/>
      <c r="CB1227" s="47"/>
    </row>
    <row r="1228" spans="2:80" ht="18.75">
      <c r="B1228" s="44"/>
      <c r="C1228" s="44"/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6"/>
      <c r="S1228" s="46"/>
      <c r="T1228" s="46"/>
      <c r="U1228" s="46"/>
      <c r="V1228" s="46"/>
      <c r="W1228" s="47"/>
      <c r="X1228" s="47"/>
      <c r="Y1228" s="47"/>
      <c r="Z1228" s="47"/>
      <c r="AA1228" s="47"/>
      <c r="AB1228" s="47"/>
      <c r="AC1228" s="47"/>
      <c r="AD1228" s="47"/>
      <c r="AE1228" s="47"/>
      <c r="AF1228" s="47"/>
      <c r="AG1228" s="47"/>
      <c r="AH1228" s="48"/>
      <c r="AI1228" s="48"/>
      <c r="AJ1228" s="47"/>
      <c r="AK1228" s="47"/>
      <c r="AL1228" s="47"/>
      <c r="AM1228" s="47"/>
      <c r="AN1228" s="47"/>
      <c r="AO1228" s="47"/>
      <c r="AP1228" s="47"/>
      <c r="AQ1228" s="47"/>
      <c r="AR1228" s="47"/>
      <c r="AS1228" s="47"/>
      <c r="AT1228" s="47"/>
      <c r="AU1228" s="47"/>
      <c r="AV1228" s="47"/>
      <c r="AW1228" s="47"/>
      <c r="AX1228" s="47"/>
      <c r="AY1228" s="47"/>
      <c r="AZ1228" s="47"/>
      <c r="BA1228" s="47"/>
      <c r="BB1228" s="47"/>
      <c r="BC1228" s="47"/>
      <c r="BD1228" s="47"/>
      <c r="BE1228" s="47"/>
      <c r="BF1228" s="47"/>
      <c r="BG1228" s="47"/>
      <c r="BH1228" s="47"/>
      <c r="BI1228" s="47"/>
      <c r="BJ1228" s="47"/>
      <c r="BK1228" s="47"/>
      <c r="BL1228" s="47"/>
      <c r="BM1228" s="47"/>
      <c r="BN1228" s="47"/>
      <c r="BO1228" s="47"/>
      <c r="BP1228" s="47"/>
      <c r="BQ1228" s="47"/>
      <c r="BR1228" s="47"/>
      <c r="BS1228" s="47"/>
      <c r="BT1228" s="47"/>
      <c r="BU1228" s="47"/>
      <c r="BV1228" s="47"/>
      <c r="BW1228" s="47"/>
      <c r="BX1228" s="47"/>
      <c r="BY1228" s="47"/>
      <c r="BZ1228" s="47"/>
      <c r="CA1228" s="47"/>
      <c r="CB1228" s="47"/>
    </row>
    <row r="1229" spans="2:80" ht="18.75">
      <c r="B1229" s="44"/>
      <c r="C1229" s="44"/>
      <c r="D1229" s="45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6"/>
      <c r="S1229" s="46"/>
      <c r="T1229" s="46"/>
      <c r="U1229" s="46"/>
      <c r="V1229" s="46"/>
      <c r="W1229" s="47"/>
      <c r="X1229" s="47"/>
      <c r="Y1229" s="47"/>
      <c r="Z1229" s="47"/>
      <c r="AA1229" s="47"/>
      <c r="AB1229" s="47"/>
      <c r="AC1229" s="47"/>
      <c r="AD1229" s="47"/>
      <c r="AE1229" s="47"/>
      <c r="AF1229" s="47"/>
      <c r="AG1229" s="47"/>
      <c r="AH1229" s="48"/>
      <c r="AI1229" s="48"/>
      <c r="AJ1229" s="47"/>
      <c r="AK1229" s="47"/>
      <c r="AL1229" s="47"/>
      <c r="AM1229" s="47"/>
      <c r="AN1229" s="47"/>
      <c r="AO1229" s="47"/>
      <c r="AP1229" s="47"/>
      <c r="AQ1229" s="47"/>
      <c r="AR1229" s="47"/>
      <c r="AS1229" s="47"/>
      <c r="AT1229" s="47"/>
      <c r="AU1229" s="47"/>
      <c r="AV1229" s="47"/>
      <c r="AW1229" s="47"/>
      <c r="AX1229" s="47"/>
      <c r="AY1229" s="47"/>
      <c r="AZ1229" s="47"/>
      <c r="BA1229" s="47"/>
      <c r="BB1229" s="47"/>
      <c r="BC1229" s="47"/>
      <c r="BD1229" s="47"/>
      <c r="BE1229" s="47"/>
      <c r="BF1229" s="47"/>
      <c r="BG1229" s="47"/>
      <c r="BH1229" s="47"/>
      <c r="BI1229" s="47"/>
      <c r="BJ1229" s="47"/>
      <c r="BK1229" s="47"/>
      <c r="BL1229" s="47"/>
      <c r="BM1229" s="47"/>
      <c r="BN1229" s="47"/>
      <c r="BO1229" s="47"/>
      <c r="BP1229" s="47"/>
      <c r="BQ1229" s="47"/>
      <c r="BR1229" s="47"/>
      <c r="BS1229" s="47"/>
      <c r="BT1229" s="47"/>
      <c r="BU1229" s="47"/>
      <c r="BV1229" s="47"/>
      <c r="BW1229" s="47"/>
      <c r="BX1229" s="47"/>
      <c r="BY1229" s="47"/>
      <c r="BZ1229" s="47"/>
      <c r="CA1229" s="47"/>
      <c r="CB1229" s="47"/>
    </row>
    <row r="1230" spans="2:80" ht="18.75">
      <c r="B1230" s="44"/>
      <c r="C1230" s="44"/>
      <c r="D1230" s="45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6"/>
      <c r="S1230" s="46"/>
      <c r="T1230" s="46"/>
      <c r="U1230" s="46"/>
      <c r="V1230" s="46"/>
      <c r="W1230" s="47"/>
      <c r="X1230" s="47"/>
      <c r="Y1230" s="47"/>
      <c r="Z1230" s="47"/>
      <c r="AA1230" s="47"/>
      <c r="AB1230" s="47"/>
      <c r="AC1230" s="47"/>
      <c r="AD1230" s="47"/>
      <c r="AE1230" s="47"/>
      <c r="AF1230" s="47"/>
      <c r="AG1230" s="47"/>
      <c r="AH1230" s="48"/>
      <c r="AI1230" s="48"/>
      <c r="AJ1230" s="47"/>
      <c r="AK1230" s="47"/>
      <c r="AL1230" s="47"/>
      <c r="AM1230" s="47"/>
      <c r="AN1230" s="47"/>
      <c r="AO1230" s="47"/>
      <c r="AP1230" s="47"/>
      <c r="AQ1230" s="47"/>
      <c r="AR1230" s="47"/>
      <c r="AS1230" s="47"/>
      <c r="AT1230" s="47"/>
      <c r="AU1230" s="47"/>
      <c r="AV1230" s="47"/>
      <c r="AW1230" s="47"/>
      <c r="AX1230" s="47"/>
      <c r="AY1230" s="47"/>
      <c r="AZ1230" s="47"/>
      <c r="BA1230" s="47"/>
      <c r="BB1230" s="47"/>
      <c r="BC1230" s="47"/>
      <c r="BD1230" s="47"/>
      <c r="BE1230" s="47"/>
      <c r="BF1230" s="47"/>
      <c r="BG1230" s="47"/>
      <c r="BH1230" s="47"/>
      <c r="BI1230" s="47"/>
      <c r="BJ1230" s="47"/>
      <c r="BK1230" s="47"/>
      <c r="BL1230" s="47"/>
      <c r="BM1230" s="47"/>
      <c r="BN1230" s="47"/>
      <c r="BO1230" s="47"/>
      <c r="BP1230" s="47"/>
      <c r="BQ1230" s="47"/>
      <c r="BR1230" s="47"/>
      <c r="BS1230" s="47"/>
      <c r="BT1230" s="47"/>
      <c r="BU1230" s="47"/>
      <c r="BV1230" s="47"/>
      <c r="BW1230" s="47"/>
      <c r="BX1230" s="47"/>
      <c r="BY1230" s="47"/>
      <c r="BZ1230" s="47"/>
      <c r="CA1230" s="47"/>
      <c r="CB1230" s="47"/>
    </row>
    <row r="1231" spans="2:80" ht="18.75">
      <c r="B1231" s="44"/>
      <c r="C1231" s="44"/>
      <c r="D1231" s="45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6"/>
      <c r="S1231" s="46"/>
      <c r="T1231" s="46"/>
      <c r="U1231" s="46"/>
      <c r="V1231" s="46"/>
      <c r="W1231" s="47"/>
      <c r="X1231" s="47"/>
      <c r="Y1231" s="47"/>
      <c r="Z1231" s="47"/>
      <c r="AA1231" s="47"/>
      <c r="AB1231" s="47"/>
      <c r="AC1231" s="47"/>
      <c r="AD1231" s="47"/>
      <c r="AE1231" s="47"/>
      <c r="AF1231" s="47"/>
      <c r="AG1231" s="47"/>
      <c r="AH1231" s="48"/>
      <c r="AI1231" s="48"/>
      <c r="AJ1231" s="47"/>
      <c r="AK1231" s="47"/>
      <c r="AL1231" s="47"/>
      <c r="AM1231" s="47"/>
      <c r="AN1231" s="47"/>
      <c r="AO1231" s="47"/>
      <c r="AP1231" s="47"/>
      <c r="AQ1231" s="47"/>
      <c r="AR1231" s="47"/>
      <c r="AS1231" s="47"/>
      <c r="AT1231" s="47"/>
      <c r="AU1231" s="47"/>
      <c r="AV1231" s="47"/>
      <c r="AW1231" s="47"/>
      <c r="AX1231" s="47"/>
      <c r="AY1231" s="47"/>
      <c r="AZ1231" s="47"/>
      <c r="BA1231" s="47"/>
      <c r="BB1231" s="47"/>
      <c r="BC1231" s="47"/>
      <c r="BD1231" s="47"/>
      <c r="BE1231" s="47"/>
      <c r="BF1231" s="47"/>
      <c r="BG1231" s="47"/>
      <c r="BH1231" s="47"/>
      <c r="BI1231" s="47"/>
      <c r="BJ1231" s="47"/>
      <c r="BK1231" s="47"/>
      <c r="BL1231" s="47"/>
      <c r="BM1231" s="47"/>
      <c r="BN1231" s="47"/>
      <c r="BO1231" s="47"/>
      <c r="BP1231" s="47"/>
      <c r="BQ1231" s="47"/>
      <c r="BR1231" s="47"/>
      <c r="BS1231" s="47"/>
      <c r="BT1231" s="47"/>
      <c r="BU1231" s="47"/>
      <c r="BV1231" s="47"/>
      <c r="BW1231" s="47"/>
      <c r="BX1231" s="47"/>
      <c r="BY1231" s="47"/>
      <c r="BZ1231" s="47"/>
      <c r="CA1231" s="47"/>
      <c r="CB1231" s="47"/>
    </row>
    <row r="1232" spans="2:80" ht="18.75">
      <c r="B1232" s="44"/>
      <c r="C1232" s="44"/>
      <c r="D1232" s="45"/>
      <c r="E1232" s="45"/>
      <c r="F1232" s="45"/>
      <c r="G1232" s="45"/>
      <c r="H1232" s="45"/>
      <c r="I1232" s="45"/>
      <c r="J1232" s="45"/>
      <c r="K1232" s="45"/>
      <c r="L1232" s="45"/>
      <c r="M1232" s="45"/>
      <c r="N1232" s="45"/>
      <c r="O1232" s="45"/>
      <c r="P1232" s="45"/>
      <c r="Q1232" s="45"/>
      <c r="R1232" s="46"/>
      <c r="S1232" s="46"/>
      <c r="T1232" s="46"/>
      <c r="U1232" s="46"/>
      <c r="V1232" s="46"/>
      <c r="W1232" s="47"/>
      <c r="X1232" s="47"/>
      <c r="Y1232" s="47"/>
      <c r="Z1232" s="47"/>
      <c r="AA1232" s="47"/>
      <c r="AB1232" s="47"/>
      <c r="AC1232" s="47"/>
      <c r="AD1232" s="47"/>
      <c r="AE1232" s="47"/>
      <c r="AF1232" s="47"/>
      <c r="AG1232" s="47"/>
      <c r="AH1232" s="48"/>
      <c r="AI1232" s="48"/>
      <c r="AJ1232" s="47"/>
      <c r="AK1232" s="47"/>
      <c r="AL1232" s="47"/>
      <c r="AM1232" s="47"/>
      <c r="AN1232" s="47"/>
      <c r="AO1232" s="47"/>
      <c r="AP1232" s="47"/>
      <c r="AQ1232" s="47"/>
      <c r="AR1232" s="47"/>
      <c r="AS1232" s="47"/>
      <c r="AT1232" s="47"/>
      <c r="AU1232" s="47"/>
      <c r="AV1232" s="47"/>
      <c r="AW1232" s="47"/>
      <c r="AX1232" s="47"/>
      <c r="AY1232" s="47"/>
      <c r="AZ1232" s="47"/>
      <c r="BA1232" s="47"/>
      <c r="BB1232" s="47"/>
      <c r="BC1232" s="47"/>
      <c r="BD1232" s="47"/>
      <c r="BE1232" s="47"/>
      <c r="BF1232" s="47"/>
      <c r="BG1232" s="47"/>
      <c r="BH1232" s="47"/>
      <c r="BI1232" s="47"/>
      <c r="BJ1232" s="47"/>
      <c r="BK1232" s="47"/>
      <c r="BL1232" s="47"/>
      <c r="BM1232" s="47"/>
      <c r="BN1232" s="47"/>
      <c r="BO1232" s="47"/>
      <c r="BP1232" s="47"/>
      <c r="BQ1232" s="47"/>
      <c r="BR1232" s="47"/>
      <c r="BS1232" s="47"/>
      <c r="BT1232" s="47"/>
      <c r="BU1232" s="47"/>
      <c r="BV1232" s="47"/>
      <c r="BW1232" s="47"/>
      <c r="BX1232" s="47"/>
      <c r="BY1232" s="47"/>
      <c r="BZ1232" s="47"/>
      <c r="CA1232" s="47"/>
      <c r="CB1232" s="47"/>
    </row>
    <row r="1233" spans="2:80" ht="18.75">
      <c r="B1233" s="44"/>
      <c r="C1233" s="44"/>
      <c r="D1233" s="45"/>
      <c r="E1233" s="45"/>
      <c r="F1233" s="45"/>
      <c r="G1233" s="45"/>
      <c r="H1233" s="45"/>
      <c r="I1233" s="45"/>
      <c r="J1233" s="45"/>
      <c r="K1233" s="45"/>
      <c r="L1233" s="45"/>
      <c r="M1233" s="45"/>
      <c r="N1233" s="45"/>
      <c r="O1233" s="45"/>
      <c r="P1233" s="45"/>
      <c r="Q1233" s="45"/>
      <c r="R1233" s="46"/>
      <c r="S1233" s="46"/>
      <c r="T1233" s="46"/>
      <c r="U1233" s="46"/>
      <c r="V1233" s="46"/>
      <c r="W1233" s="47"/>
      <c r="X1233" s="47"/>
      <c r="Y1233" s="47"/>
      <c r="Z1233" s="47"/>
      <c r="AA1233" s="47"/>
      <c r="AB1233" s="47"/>
      <c r="AC1233" s="47"/>
      <c r="AD1233" s="47"/>
      <c r="AE1233" s="47"/>
      <c r="AF1233" s="47"/>
      <c r="AG1233" s="47"/>
      <c r="AH1233" s="48"/>
      <c r="AI1233" s="48"/>
      <c r="AJ1233" s="47"/>
      <c r="AK1233" s="47"/>
      <c r="AL1233" s="47"/>
      <c r="AM1233" s="47"/>
      <c r="AN1233" s="47"/>
      <c r="AO1233" s="47"/>
      <c r="AP1233" s="47"/>
      <c r="AQ1233" s="47"/>
      <c r="AR1233" s="47"/>
      <c r="AS1233" s="47"/>
      <c r="AT1233" s="47"/>
      <c r="AU1233" s="47"/>
      <c r="AV1233" s="47"/>
      <c r="AW1233" s="47"/>
      <c r="AX1233" s="47"/>
      <c r="AY1233" s="47"/>
      <c r="AZ1233" s="47"/>
      <c r="BA1233" s="47"/>
      <c r="BB1233" s="47"/>
      <c r="BC1233" s="47"/>
      <c r="BD1233" s="47"/>
      <c r="BE1233" s="47"/>
      <c r="BF1233" s="47"/>
      <c r="BG1233" s="47"/>
      <c r="BH1233" s="47"/>
      <c r="BI1233" s="47"/>
      <c r="BJ1233" s="47"/>
      <c r="BK1233" s="47"/>
      <c r="BL1233" s="47"/>
      <c r="BM1233" s="47"/>
      <c r="BN1233" s="47"/>
      <c r="BO1233" s="47"/>
      <c r="BP1233" s="47"/>
      <c r="BQ1233" s="47"/>
      <c r="BR1233" s="47"/>
      <c r="BS1233" s="47"/>
      <c r="BT1233" s="47"/>
      <c r="BU1233" s="47"/>
      <c r="BV1233" s="47"/>
      <c r="BW1233" s="47"/>
      <c r="BX1233" s="47"/>
      <c r="BY1233" s="47"/>
      <c r="BZ1233" s="47"/>
      <c r="CA1233" s="47"/>
      <c r="CB1233" s="47"/>
    </row>
    <row r="1234" spans="2:80" ht="18.75">
      <c r="B1234" s="44"/>
      <c r="C1234" s="44"/>
      <c r="D1234" s="45"/>
      <c r="E1234" s="45"/>
      <c r="F1234" s="45"/>
      <c r="G1234" s="45"/>
      <c r="H1234" s="45"/>
      <c r="I1234" s="45"/>
      <c r="J1234" s="45"/>
      <c r="K1234" s="45"/>
      <c r="L1234" s="45"/>
      <c r="M1234" s="45"/>
      <c r="N1234" s="45"/>
      <c r="O1234" s="45"/>
      <c r="P1234" s="45"/>
      <c r="Q1234" s="45"/>
      <c r="R1234" s="46"/>
      <c r="S1234" s="46"/>
      <c r="T1234" s="46"/>
      <c r="U1234" s="46"/>
      <c r="V1234" s="46"/>
      <c r="W1234" s="47"/>
      <c r="X1234" s="47"/>
      <c r="Y1234" s="47"/>
      <c r="Z1234" s="47"/>
      <c r="AA1234" s="47"/>
      <c r="AB1234" s="47"/>
      <c r="AC1234" s="47"/>
      <c r="AD1234" s="47"/>
      <c r="AE1234" s="47"/>
      <c r="AF1234" s="47"/>
      <c r="AG1234" s="47"/>
      <c r="AH1234" s="48"/>
      <c r="AI1234" s="48"/>
      <c r="AJ1234" s="47"/>
      <c r="AK1234" s="47"/>
      <c r="AL1234" s="47"/>
      <c r="AM1234" s="47"/>
      <c r="AN1234" s="47"/>
      <c r="AO1234" s="47"/>
      <c r="AP1234" s="47"/>
      <c r="AQ1234" s="47"/>
      <c r="AR1234" s="47"/>
      <c r="AS1234" s="47"/>
      <c r="AT1234" s="47"/>
      <c r="AU1234" s="47"/>
      <c r="AV1234" s="47"/>
      <c r="AW1234" s="47"/>
      <c r="AX1234" s="47"/>
      <c r="AY1234" s="47"/>
      <c r="AZ1234" s="47"/>
      <c r="BA1234" s="47"/>
      <c r="BB1234" s="47"/>
      <c r="BC1234" s="47"/>
      <c r="BD1234" s="47"/>
      <c r="BE1234" s="47"/>
      <c r="BF1234" s="47"/>
      <c r="BG1234" s="47"/>
      <c r="BH1234" s="47"/>
      <c r="BI1234" s="47"/>
      <c r="BJ1234" s="47"/>
      <c r="BK1234" s="47"/>
      <c r="BL1234" s="47"/>
      <c r="BM1234" s="47"/>
      <c r="BN1234" s="47"/>
      <c r="BO1234" s="47"/>
      <c r="BP1234" s="47"/>
      <c r="BQ1234" s="47"/>
      <c r="BR1234" s="47"/>
      <c r="BS1234" s="47"/>
      <c r="BT1234" s="47"/>
      <c r="BU1234" s="47"/>
      <c r="BV1234" s="47"/>
      <c r="BW1234" s="47"/>
      <c r="BX1234" s="47"/>
      <c r="BY1234" s="47"/>
      <c r="BZ1234" s="47"/>
      <c r="CA1234" s="47"/>
      <c r="CB1234" s="47"/>
    </row>
    <row r="1235" spans="2:80" ht="18.75">
      <c r="B1235" s="44"/>
      <c r="C1235" s="44"/>
      <c r="D1235" s="45"/>
      <c r="E1235" s="45"/>
      <c r="F1235" s="45"/>
      <c r="G1235" s="45"/>
      <c r="H1235" s="45"/>
      <c r="I1235" s="45"/>
      <c r="J1235" s="45"/>
      <c r="K1235" s="45"/>
      <c r="L1235" s="45"/>
      <c r="M1235" s="45"/>
      <c r="N1235" s="45"/>
      <c r="O1235" s="45"/>
      <c r="P1235" s="45"/>
      <c r="Q1235" s="45"/>
      <c r="R1235" s="46"/>
      <c r="S1235" s="46"/>
      <c r="T1235" s="46"/>
      <c r="U1235" s="46"/>
      <c r="V1235" s="46"/>
      <c r="W1235" s="47"/>
      <c r="X1235" s="47"/>
      <c r="Y1235" s="47"/>
      <c r="Z1235" s="47"/>
      <c r="AA1235" s="47"/>
      <c r="AB1235" s="47"/>
      <c r="AC1235" s="47"/>
      <c r="AD1235" s="47"/>
      <c r="AE1235" s="47"/>
      <c r="AF1235" s="47"/>
      <c r="AG1235" s="47"/>
      <c r="AH1235" s="48"/>
      <c r="AI1235" s="48"/>
      <c r="AJ1235" s="47"/>
      <c r="AK1235" s="47"/>
      <c r="AL1235" s="47"/>
      <c r="AM1235" s="47"/>
      <c r="AN1235" s="47"/>
      <c r="AO1235" s="47"/>
      <c r="AP1235" s="47"/>
      <c r="AQ1235" s="47"/>
      <c r="AR1235" s="47"/>
      <c r="AS1235" s="47"/>
      <c r="AT1235" s="47"/>
      <c r="AU1235" s="47"/>
      <c r="AV1235" s="47"/>
      <c r="AW1235" s="47"/>
      <c r="AX1235" s="47"/>
      <c r="AY1235" s="47"/>
      <c r="AZ1235" s="47"/>
      <c r="BA1235" s="47"/>
      <c r="BB1235" s="47"/>
      <c r="BC1235" s="47"/>
      <c r="BD1235" s="47"/>
      <c r="BE1235" s="47"/>
      <c r="BF1235" s="47"/>
      <c r="BG1235" s="47"/>
      <c r="BH1235" s="47"/>
      <c r="BI1235" s="47"/>
      <c r="BJ1235" s="47"/>
      <c r="BK1235" s="47"/>
      <c r="BL1235" s="47"/>
      <c r="BM1235" s="47"/>
      <c r="BN1235" s="47"/>
      <c r="BO1235" s="47"/>
      <c r="BP1235" s="47"/>
      <c r="BQ1235" s="47"/>
      <c r="BR1235" s="47"/>
      <c r="BS1235" s="47"/>
      <c r="BT1235" s="47"/>
      <c r="BU1235" s="47"/>
      <c r="BV1235" s="47"/>
      <c r="BW1235" s="47"/>
      <c r="BX1235" s="47"/>
      <c r="BY1235" s="47"/>
      <c r="BZ1235" s="47"/>
      <c r="CA1235" s="47"/>
      <c r="CB1235" s="47"/>
    </row>
    <row r="1236" spans="2:80" ht="18.75">
      <c r="B1236" s="44"/>
      <c r="C1236" s="44"/>
      <c r="D1236" s="45"/>
      <c r="E1236" s="45"/>
      <c r="F1236" s="45"/>
      <c r="G1236" s="45"/>
      <c r="H1236" s="45"/>
      <c r="I1236" s="45"/>
      <c r="J1236" s="45"/>
      <c r="K1236" s="45"/>
      <c r="L1236" s="45"/>
      <c r="M1236" s="45"/>
      <c r="N1236" s="45"/>
      <c r="O1236" s="45"/>
      <c r="P1236" s="45"/>
      <c r="Q1236" s="45"/>
      <c r="R1236" s="46"/>
      <c r="S1236" s="46"/>
      <c r="T1236" s="46"/>
      <c r="U1236" s="46"/>
      <c r="V1236" s="46"/>
      <c r="W1236" s="47"/>
      <c r="X1236" s="47"/>
      <c r="Y1236" s="47"/>
      <c r="Z1236" s="47"/>
      <c r="AA1236" s="47"/>
      <c r="AB1236" s="47"/>
      <c r="AC1236" s="47"/>
      <c r="AD1236" s="47"/>
      <c r="AE1236" s="47"/>
      <c r="AF1236" s="47"/>
      <c r="AG1236" s="47"/>
      <c r="AH1236" s="48"/>
      <c r="AI1236" s="48"/>
      <c r="AJ1236" s="47"/>
      <c r="AK1236" s="47"/>
      <c r="AL1236" s="47"/>
      <c r="AM1236" s="47"/>
      <c r="AN1236" s="47"/>
      <c r="AO1236" s="47"/>
      <c r="AP1236" s="47"/>
      <c r="AQ1236" s="47"/>
      <c r="AR1236" s="47"/>
      <c r="AS1236" s="47"/>
      <c r="AT1236" s="47"/>
      <c r="AU1236" s="47"/>
      <c r="AV1236" s="47"/>
      <c r="AW1236" s="47"/>
      <c r="AX1236" s="47"/>
      <c r="AY1236" s="47"/>
      <c r="AZ1236" s="47"/>
      <c r="BA1236" s="47"/>
      <c r="BB1236" s="47"/>
      <c r="BC1236" s="47"/>
      <c r="BD1236" s="47"/>
      <c r="BE1236" s="47"/>
      <c r="BF1236" s="47"/>
      <c r="BG1236" s="47"/>
      <c r="BH1236" s="47"/>
      <c r="BI1236" s="47"/>
      <c r="BJ1236" s="47"/>
      <c r="BK1236" s="47"/>
      <c r="BL1236" s="47"/>
      <c r="BM1236" s="47"/>
      <c r="BN1236" s="47"/>
      <c r="BO1236" s="47"/>
      <c r="BP1236" s="47"/>
      <c r="BQ1236" s="47"/>
      <c r="BR1236" s="47"/>
      <c r="BS1236" s="47"/>
      <c r="BT1236" s="47"/>
      <c r="BU1236" s="47"/>
      <c r="BV1236" s="47"/>
      <c r="BW1236" s="47"/>
      <c r="BX1236" s="47"/>
      <c r="BY1236" s="47"/>
      <c r="BZ1236" s="47"/>
      <c r="CA1236" s="47"/>
      <c r="CB1236" s="47"/>
    </row>
    <row r="1237" spans="2:80" ht="18.75">
      <c r="B1237" s="44"/>
      <c r="C1237" s="44"/>
      <c r="D1237" s="45"/>
      <c r="E1237" s="45"/>
      <c r="F1237" s="45"/>
      <c r="G1237" s="45"/>
      <c r="H1237" s="45"/>
      <c r="I1237" s="45"/>
      <c r="J1237" s="45"/>
      <c r="K1237" s="45"/>
      <c r="L1237" s="45"/>
      <c r="M1237" s="45"/>
      <c r="N1237" s="45"/>
      <c r="O1237" s="45"/>
      <c r="P1237" s="45"/>
      <c r="Q1237" s="45"/>
      <c r="R1237" s="46"/>
      <c r="S1237" s="46"/>
      <c r="T1237" s="46"/>
      <c r="U1237" s="46"/>
      <c r="V1237" s="46"/>
      <c r="W1237" s="47"/>
      <c r="X1237" s="47"/>
      <c r="Y1237" s="47"/>
      <c r="Z1237" s="47"/>
      <c r="AA1237" s="47"/>
      <c r="AB1237" s="47"/>
      <c r="AC1237" s="47"/>
      <c r="AD1237" s="47"/>
      <c r="AE1237" s="47"/>
      <c r="AF1237" s="47"/>
      <c r="AG1237" s="47"/>
      <c r="AH1237" s="48"/>
      <c r="AI1237" s="48"/>
      <c r="AJ1237" s="47"/>
      <c r="AK1237" s="47"/>
      <c r="AL1237" s="47"/>
      <c r="AM1237" s="47"/>
      <c r="AN1237" s="47"/>
      <c r="AO1237" s="47"/>
      <c r="AP1237" s="47"/>
      <c r="AQ1237" s="47"/>
      <c r="AR1237" s="47"/>
      <c r="AS1237" s="47"/>
      <c r="AT1237" s="47"/>
      <c r="AU1237" s="47"/>
      <c r="AV1237" s="47"/>
      <c r="AW1237" s="47"/>
      <c r="AX1237" s="47"/>
      <c r="AY1237" s="47"/>
      <c r="AZ1237" s="47"/>
      <c r="BA1237" s="47"/>
      <c r="BB1237" s="47"/>
      <c r="BC1237" s="47"/>
      <c r="BD1237" s="47"/>
      <c r="BE1237" s="47"/>
      <c r="BF1237" s="47"/>
      <c r="BG1237" s="47"/>
      <c r="BH1237" s="47"/>
      <c r="BI1237" s="47"/>
      <c r="BJ1237" s="47"/>
      <c r="BK1237" s="47"/>
      <c r="BL1237" s="47"/>
      <c r="BM1237" s="47"/>
      <c r="BN1237" s="47"/>
      <c r="BO1237" s="47"/>
      <c r="BP1237" s="47"/>
      <c r="BQ1237" s="47"/>
      <c r="BR1237" s="47"/>
      <c r="BS1237" s="47"/>
      <c r="BT1237" s="47"/>
      <c r="BU1237" s="47"/>
      <c r="BV1237" s="47"/>
      <c r="BW1237" s="47"/>
      <c r="BX1237" s="47"/>
      <c r="BY1237" s="47"/>
      <c r="BZ1237" s="47"/>
      <c r="CA1237" s="47"/>
      <c r="CB1237" s="47"/>
    </row>
    <row r="1238" spans="2:80" ht="18.75">
      <c r="B1238" s="44"/>
      <c r="C1238" s="44"/>
      <c r="D1238" s="45"/>
      <c r="E1238" s="45"/>
      <c r="F1238" s="45"/>
      <c r="G1238" s="45"/>
      <c r="H1238" s="45"/>
      <c r="I1238" s="45"/>
      <c r="J1238" s="45"/>
      <c r="K1238" s="45"/>
      <c r="L1238" s="45"/>
      <c r="M1238" s="45"/>
      <c r="N1238" s="45"/>
      <c r="O1238" s="45"/>
      <c r="P1238" s="45"/>
      <c r="Q1238" s="45"/>
      <c r="R1238" s="46"/>
      <c r="S1238" s="46"/>
      <c r="T1238" s="46"/>
      <c r="U1238" s="46"/>
      <c r="V1238" s="46"/>
      <c r="W1238" s="47"/>
      <c r="X1238" s="47"/>
      <c r="Y1238" s="47"/>
      <c r="Z1238" s="47"/>
      <c r="AA1238" s="47"/>
      <c r="AB1238" s="47"/>
      <c r="AC1238" s="47"/>
      <c r="AD1238" s="47"/>
      <c r="AE1238" s="47"/>
      <c r="AF1238" s="47"/>
      <c r="AG1238" s="47"/>
      <c r="AH1238" s="48"/>
      <c r="AI1238" s="48"/>
      <c r="AJ1238" s="47"/>
      <c r="AK1238" s="47"/>
      <c r="AL1238" s="47"/>
      <c r="AM1238" s="47"/>
      <c r="AN1238" s="47"/>
      <c r="AO1238" s="47"/>
      <c r="AP1238" s="47"/>
      <c r="AQ1238" s="47"/>
      <c r="AR1238" s="47"/>
      <c r="AS1238" s="47"/>
      <c r="AT1238" s="47"/>
      <c r="AU1238" s="47"/>
      <c r="AV1238" s="47"/>
      <c r="AW1238" s="47"/>
      <c r="AX1238" s="47"/>
      <c r="AY1238" s="47"/>
      <c r="AZ1238" s="47"/>
      <c r="BA1238" s="47"/>
      <c r="BB1238" s="47"/>
      <c r="BC1238" s="47"/>
      <c r="BD1238" s="47"/>
      <c r="BE1238" s="47"/>
      <c r="BF1238" s="47"/>
      <c r="BG1238" s="47"/>
      <c r="BH1238" s="47"/>
      <c r="BI1238" s="47"/>
      <c r="BJ1238" s="47"/>
      <c r="BK1238" s="47"/>
      <c r="BL1238" s="47"/>
      <c r="BM1238" s="47"/>
      <c r="BN1238" s="47"/>
      <c r="BO1238" s="47"/>
      <c r="BP1238" s="47"/>
      <c r="BQ1238" s="47"/>
      <c r="BR1238" s="47"/>
      <c r="BS1238" s="47"/>
      <c r="BT1238" s="47"/>
      <c r="BU1238" s="47"/>
      <c r="BV1238" s="47"/>
      <c r="BW1238" s="47"/>
      <c r="BX1238" s="47"/>
      <c r="BY1238" s="47"/>
      <c r="BZ1238" s="47"/>
      <c r="CA1238" s="47"/>
      <c r="CB1238" s="47"/>
    </row>
    <row r="1239" spans="2:80" ht="18.75">
      <c r="B1239" s="44"/>
      <c r="C1239" s="44"/>
      <c r="D1239" s="45"/>
      <c r="E1239" s="45"/>
      <c r="F1239" s="45"/>
      <c r="G1239" s="45"/>
      <c r="H1239" s="45"/>
      <c r="I1239" s="45"/>
      <c r="J1239" s="45"/>
      <c r="K1239" s="45"/>
      <c r="L1239" s="45"/>
      <c r="M1239" s="45"/>
      <c r="N1239" s="45"/>
      <c r="O1239" s="45"/>
      <c r="P1239" s="45"/>
      <c r="Q1239" s="45"/>
      <c r="R1239" s="46"/>
      <c r="S1239" s="46"/>
      <c r="T1239" s="46"/>
      <c r="U1239" s="46"/>
      <c r="V1239" s="46"/>
      <c r="W1239" s="47"/>
      <c r="X1239" s="47"/>
      <c r="Y1239" s="47"/>
      <c r="Z1239" s="47"/>
      <c r="AA1239" s="47"/>
      <c r="AB1239" s="47"/>
      <c r="AC1239" s="47"/>
      <c r="AD1239" s="47"/>
      <c r="AE1239" s="47"/>
      <c r="AF1239" s="47"/>
      <c r="AG1239" s="47"/>
      <c r="AH1239" s="48"/>
      <c r="AI1239" s="48"/>
      <c r="AJ1239" s="47"/>
      <c r="AK1239" s="47"/>
      <c r="AL1239" s="47"/>
      <c r="AM1239" s="47"/>
      <c r="AN1239" s="47"/>
      <c r="AO1239" s="47"/>
      <c r="AP1239" s="47"/>
      <c r="AQ1239" s="47"/>
      <c r="AR1239" s="47"/>
      <c r="AS1239" s="47"/>
      <c r="AT1239" s="47"/>
      <c r="AU1239" s="47"/>
      <c r="AV1239" s="47"/>
      <c r="AW1239" s="47"/>
      <c r="AX1239" s="47"/>
      <c r="AY1239" s="47"/>
      <c r="AZ1239" s="47"/>
      <c r="BA1239" s="47"/>
      <c r="BB1239" s="47"/>
      <c r="BC1239" s="47"/>
      <c r="BD1239" s="47"/>
      <c r="BE1239" s="47"/>
      <c r="BF1239" s="47"/>
      <c r="BG1239" s="47"/>
      <c r="BH1239" s="47"/>
      <c r="BI1239" s="47"/>
      <c r="BJ1239" s="47"/>
      <c r="BK1239" s="47"/>
      <c r="BL1239" s="47"/>
      <c r="BM1239" s="47"/>
      <c r="BN1239" s="47"/>
      <c r="BO1239" s="47"/>
      <c r="BP1239" s="47"/>
      <c r="BQ1239" s="47"/>
      <c r="BR1239" s="47"/>
      <c r="BS1239" s="47"/>
      <c r="BT1239" s="47"/>
      <c r="BU1239" s="47"/>
      <c r="BV1239" s="47"/>
      <c r="BW1239" s="47"/>
      <c r="BX1239" s="47"/>
      <c r="BY1239" s="47"/>
      <c r="BZ1239" s="47"/>
      <c r="CA1239" s="47"/>
      <c r="CB1239" s="47"/>
    </row>
    <row r="1240" spans="2:80" ht="18.75">
      <c r="B1240" s="44"/>
      <c r="C1240" s="44"/>
      <c r="D1240" s="45"/>
      <c r="E1240" s="45"/>
      <c r="F1240" s="45"/>
      <c r="G1240" s="45"/>
      <c r="H1240" s="45"/>
      <c r="I1240" s="45"/>
      <c r="J1240" s="45"/>
      <c r="K1240" s="45"/>
      <c r="L1240" s="45"/>
      <c r="M1240" s="45"/>
      <c r="N1240" s="45"/>
      <c r="O1240" s="45"/>
      <c r="P1240" s="45"/>
      <c r="Q1240" s="45"/>
      <c r="R1240" s="46"/>
      <c r="S1240" s="46"/>
      <c r="T1240" s="46"/>
      <c r="U1240" s="46"/>
      <c r="V1240" s="46"/>
      <c r="W1240" s="47"/>
      <c r="X1240" s="47"/>
      <c r="Y1240" s="47"/>
      <c r="Z1240" s="47"/>
      <c r="AA1240" s="47"/>
      <c r="AB1240" s="47"/>
      <c r="AC1240" s="47"/>
      <c r="AD1240" s="47"/>
      <c r="AE1240" s="47"/>
      <c r="AF1240" s="47"/>
      <c r="AG1240" s="47"/>
      <c r="AH1240" s="48"/>
      <c r="AI1240" s="48"/>
      <c r="AJ1240" s="47"/>
      <c r="AK1240" s="47"/>
      <c r="AL1240" s="47"/>
      <c r="AM1240" s="47"/>
      <c r="AN1240" s="47"/>
      <c r="AO1240" s="47"/>
      <c r="AP1240" s="47"/>
      <c r="AQ1240" s="47"/>
      <c r="AR1240" s="47"/>
      <c r="AS1240" s="47"/>
      <c r="AT1240" s="47"/>
      <c r="AU1240" s="47"/>
      <c r="AV1240" s="47"/>
      <c r="AW1240" s="47"/>
      <c r="AX1240" s="47"/>
      <c r="AY1240" s="47"/>
      <c r="AZ1240" s="47"/>
      <c r="BA1240" s="47"/>
      <c r="BB1240" s="47"/>
      <c r="BC1240" s="47"/>
      <c r="BD1240" s="47"/>
      <c r="BE1240" s="47"/>
      <c r="BF1240" s="47"/>
      <c r="BG1240" s="47"/>
      <c r="BH1240" s="47"/>
      <c r="BI1240" s="47"/>
      <c r="BJ1240" s="47"/>
      <c r="BK1240" s="47"/>
      <c r="BL1240" s="47"/>
      <c r="BM1240" s="47"/>
      <c r="BN1240" s="47"/>
      <c r="BO1240" s="47"/>
      <c r="BP1240" s="47"/>
      <c r="BQ1240" s="47"/>
      <c r="BR1240" s="47"/>
      <c r="BS1240" s="47"/>
      <c r="BT1240" s="47"/>
      <c r="BU1240" s="47"/>
      <c r="BV1240" s="47"/>
      <c r="BW1240" s="47"/>
      <c r="BX1240" s="47"/>
      <c r="BY1240" s="47"/>
      <c r="BZ1240" s="47"/>
      <c r="CA1240" s="47"/>
      <c r="CB1240" s="47"/>
    </row>
    <row r="1241" spans="2:80" ht="18.75">
      <c r="B1241" s="44"/>
      <c r="C1241" s="44"/>
      <c r="D1241" s="45"/>
      <c r="E1241" s="45"/>
      <c r="F1241" s="45"/>
      <c r="G1241" s="45"/>
      <c r="H1241" s="45"/>
      <c r="I1241" s="45"/>
      <c r="J1241" s="45"/>
      <c r="K1241" s="45"/>
      <c r="L1241" s="45"/>
      <c r="M1241" s="45"/>
      <c r="N1241" s="45"/>
      <c r="O1241" s="45"/>
      <c r="P1241" s="45"/>
      <c r="Q1241" s="45"/>
      <c r="R1241" s="46"/>
      <c r="S1241" s="46"/>
      <c r="T1241" s="46"/>
      <c r="U1241" s="46"/>
      <c r="V1241" s="46"/>
      <c r="W1241" s="47"/>
      <c r="X1241" s="47"/>
      <c r="Y1241" s="47"/>
      <c r="Z1241" s="47"/>
      <c r="AA1241" s="47"/>
      <c r="AB1241" s="47"/>
      <c r="AC1241" s="47"/>
      <c r="AD1241" s="47"/>
      <c r="AE1241" s="47"/>
      <c r="AF1241" s="47"/>
      <c r="AG1241" s="47"/>
      <c r="AH1241" s="48"/>
      <c r="AI1241" s="48"/>
      <c r="AJ1241" s="47"/>
      <c r="AK1241" s="47"/>
      <c r="AL1241" s="47"/>
      <c r="AM1241" s="47"/>
      <c r="AN1241" s="47"/>
      <c r="AO1241" s="47"/>
      <c r="AP1241" s="47"/>
      <c r="AQ1241" s="47"/>
      <c r="AR1241" s="47"/>
      <c r="AS1241" s="47"/>
      <c r="AT1241" s="47"/>
      <c r="AU1241" s="47"/>
      <c r="AV1241" s="47"/>
      <c r="AW1241" s="47"/>
      <c r="AX1241" s="47"/>
      <c r="AY1241" s="47"/>
      <c r="AZ1241" s="47"/>
      <c r="BA1241" s="47"/>
      <c r="BB1241" s="47"/>
      <c r="BC1241" s="47"/>
      <c r="BD1241" s="47"/>
      <c r="BE1241" s="47"/>
      <c r="BF1241" s="47"/>
      <c r="BG1241" s="47"/>
      <c r="BH1241" s="47"/>
      <c r="BI1241" s="47"/>
      <c r="BJ1241" s="47"/>
      <c r="BK1241" s="47"/>
      <c r="BL1241" s="47"/>
      <c r="BM1241" s="47"/>
      <c r="BN1241" s="47"/>
      <c r="BO1241" s="47"/>
      <c r="BP1241" s="47"/>
      <c r="BQ1241" s="47"/>
      <c r="BR1241" s="47"/>
      <c r="BS1241" s="47"/>
      <c r="BT1241" s="47"/>
      <c r="BU1241" s="47"/>
      <c r="BV1241" s="47"/>
      <c r="BW1241" s="47"/>
      <c r="BX1241" s="47"/>
      <c r="BY1241" s="47"/>
      <c r="BZ1241" s="47"/>
      <c r="CA1241" s="47"/>
      <c r="CB1241" s="47"/>
    </row>
    <row r="1242" spans="2:80" ht="18.75">
      <c r="B1242" s="44"/>
      <c r="C1242" s="44"/>
      <c r="D1242" s="45"/>
      <c r="E1242" s="45"/>
      <c r="F1242" s="45"/>
      <c r="G1242" s="45"/>
      <c r="H1242" s="45"/>
      <c r="I1242" s="45"/>
      <c r="J1242" s="45"/>
      <c r="K1242" s="45"/>
      <c r="L1242" s="45"/>
      <c r="M1242" s="45"/>
      <c r="N1242" s="45"/>
      <c r="O1242" s="45"/>
      <c r="P1242" s="45"/>
      <c r="Q1242" s="45"/>
      <c r="R1242" s="46"/>
      <c r="S1242" s="46"/>
      <c r="T1242" s="46"/>
      <c r="U1242" s="46"/>
      <c r="V1242" s="46"/>
      <c r="W1242" s="47"/>
      <c r="X1242" s="47"/>
      <c r="Y1242" s="47"/>
      <c r="Z1242" s="47"/>
      <c r="AA1242" s="47"/>
      <c r="AB1242" s="47"/>
      <c r="AC1242" s="47"/>
      <c r="AD1242" s="47"/>
      <c r="AE1242" s="47"/>
      <c r="AF1242" s="47"/>
      <c r="AG1242" s="47"/>
      <c r="AH1242" s="48"/>
      <c r="AI1242" s="48"/>
      <c r="AJ1242" s="47"/>
      <c r="AK1242" s="47"/>
      <c r="AL1242" s="47"/>
      <c r="AM1242" s="47"/>
      <c r="AN1242" s="47"/>
      <c r="AO1242" s="47"/>
      <c r="AP1242" s="47"/>
      <c r="AQ1242" s="47"/>
      <c r="AR1242" s="47"/>
      <c r="AS1242" s="47"/>
      <c r="AT1242" s="47"/>
      <c r="AU1242" s="47"/>
      <c r="AV1242" s="47"/>
      <c r="AW1242" s="47"/>
      <c r="AX1242" s="47"/>
      <c r="AY1242" s="47"/>
      <c r="AZ1242" s="47"/>
      <c r="BA1242" s="47"/>
      <c r="BB1242" s="47"/>
      <c r="BC1242" s="47"/>
      <c r="BD1242" s="47"/>
      <c r="BE1242" s="47"/>
      <c r="BF1242" s="47"/>
      <c r="BG1242" s="47"/>
      <c r="BH1242" s="47"/>
      <c r="BI1242" s="47"/>
      <c r="BJ1242" s="47"/>
      <c r="BK1242" s="47"/>
      <c r="BL1242" s="47"/>
      <c r="BM1242" s="47"/>
      <c r="BN1242" s="47"/>
      <c r="BO1242" s="47"/>
      <c r="BP1242" s="47"/>
      <c r="BQ1242" s="47"/>
      <c r="BR1242" s="47"/>
      <c r="BS1242" s="47"/>
      <c r="BT1242" s="47"/>
      <c r="BU1242" s="47"/>
      <c r="BV1242" s="47"/>
      <c r="BW1242" s="47"/>
      <c r="BX1242" s="47"/>
      <c r="BY1242" s="47"/>
      <c r="BZ1242" s="47"/>
      <c r="CA1242" s="47"/>
      <c r="CB1242" s="47"/>
    </row>
    <row r="1243" spans="2:80" ht="18.75">
      <c r="B1243" s="44"/>
      <c r="C1243" s="44"/>
      <c r="D1243" s="45"/>
      <c r="E1243" s="45"/>
      <c r="F1243" s="45"/>
      <c r="G1243" s="45"/>
      <c r="H1243" s="45"/>
      <c r="I1243" s="45"/>
      <c r="J1243" s="45"/>
      <c r="K1243" s="45"/>
      <c r="L1243" s="45"/>
      <c r="M1243" s="45"/>
      <c r="N1243" s="45"/>
      <c r="O1243" s="45"/>
      <c r="P1243" s="45"/>
      <c r="Q1243" s="45"/>
      <c r="R1243" s="46"/>
      <c r="S1243" s="46"/>
      <c r="T1243" s="46"/>
      <c r="U1243" s="46"/>
      <c r="V1243" s="46"/>
      <c r="W1243" s="47"/>
      <c r="X1243" s="47"/>
      <c r="Y1243" s="47"/>
      <c r="Z1243" s="47"/>
      <c r="AA1243" s="47"/>
      <c r="AB1243" s="47"/>
      <c r="AC1243" s="47"/>
      <c r="AD1243" s="47"/>
      <c r="AE1243" s="47"/>
      <c r="AF1243" s="47"/>
      <c r="AG1243" s="47"/>
      <c r="AH1243" s="48"/>
      <c r="AI1243" s="48"/>
      <c r="AJ1243" s="47"/>
      <c r="AK1243" s="47"/>
      <c r="AL1243" s="47"/>
      <c r="AM1243" s="47"/>
      <c r="AN1243" s="47"/>
      <c r="AO1243" s="47"/>
      <c r="AP1243" s="47"/>
      <c r="AQ1243" s="47"/>
      <c r="AR1243" s="47"/>
      <c r="AS1243" s="47"/>
      <c r="AT1243" s="47"/>
      <c r="AU1243" s="47"/>
      <c r="AV1243" s="47"/>
      <c r="AW1243" s="47"/>
      <c r="AX1243" s="47"/>
      <c r="AY1243" s="47"/>
      <c r="AZ1243" s="47"/>
      <c r="BA1243" s="47"/>
      <c r="BB1243" s="47"/>
      <c r="BC1243" s="47"/>
      <c r="BD1243" s="47"/>
      <c r="BE1243" s="47"/>
      <c r="BF1243" s="47"/>
      <c r="BG1243" s="47"/>
      <c r="BH1243" s="47"/>
      <c r="BI1243" s="47"/>
      <c r="BJ1243" s="47"/>
      <c r="BK1243" s="47"/>
      <c r="BL1243" s="47"/>
      <c r="BM1243" s="47"/>
      <c r="BN1243" s="47"/>
      <c r="BO1243" s="47"/>
      <c r="BP1243" s="47"/>
      <c r="BQ1243" s="47"/>
      <c r="BR1243" s="47"/>
      <c r="BS1243" s="47"/>
      <c r="BT1243" s="47"/>
      <c r="BU1243" s="47"/>
      <c r="BV1243" s="47"/>
      <c r="BW1243" s="47"/>
      <c r="BX1243" s="47"/>
      <c r="BY1243" s="47"/>
      <c r="BZ1243" s="47"/>
      <c r="CA1243" s="47"/>
      <c r="CB1243" s="47"/>
    </row>
    <row r="1244" spans="2:80" ht="18.75">
      <c r="B1244" s="44"/>
      <c r="C1244" s="44"/>
      <c r="D1244" s="45"/>
      <c r="E1244" s="45"/>
      <c r="F1244" s="45"/>
      <c r="G1244" s="45"/>
      <c r="H1244" s="45"/>
      <c r="I1244" s="45"/>
      <c r="J1244" s="45"/>
      <c r="K1244" s="45"/>
      <c r="L1244" s="45"/>
      <c r="M1244" s="45"/>
      <c r="N1244" s="45"/>
      <c r="O1244" s="45"/>
      <c r="P1244" s="45"/>
      <c r="Q1244" s="45"/>
      <c r="R1244" s="46"/>
      <c r="S1244" s="46"/>
      <c r="T1244" s="46"/>
      <c r="U1244" s="46"/>
      <c r="V1244" s="46"/>
      <c r="W1244" s="47"/>
      <c r="X1244" s="47"/>
      <c r="Y1244" s="47"/>
      <c r="Z1244" s="47"/>
      <c r="AA1244" s="47"/>
      <c r="AB1244" s="47"/>
      <c r="AC1244" s="47"/>
      <c r="AD1244" s="47"/>
      <c r="AE1244" s="47"/>
      <c r="AF1244" s="47"/>
      <c r="AG1244" s="47"/>
      <c r="AH1244" s="48"/>
      <c r="AI1244" s="48"/>
      <c r="AJ1244" s="47"/>
      <c r="AK1244" s="47"/>
      <c r="AL1244" s="47"/>
      <c r="AM1244" s="47"/>
      <c r="AN1244" s="47"/>
      <c r="AO1244" s="47"/>
      <c r="AP1244" s="47"/>
      <c r="AQ1244" s="47"/>
      <c r="AR1244" s="47"/>
      <c r="AS1244" s="47"/>
      <c r="AT1244" s="47"/>
      <c r="AU1244" s="47"/>
      <c r="AV1244" s="47"/>
      <c r="AW1244" s="47"/>
      <c r="AX1244" s="47"/>
      <c r="AY1244" s="47"/>
      <c r="AZ1244" s="47"/>
      <c r="BA1244" s="47"/>
      <c r="BB1244" s="47"/>
      <c r="BC1244" s="47"/>
      <c r="BD1244" s="47"/>
      <c r="BE1244" s="47"/>
      <c r="BF1244" s="47"/>
      <c r="BG1244" s="47"/>
      <c r="BH1244" s="47"/>
      <c r="BI1244" s="47"/>
      <c r="BJ1244" s="47"/>
      <c r="BK1244" s="47"/>
      <c r="BL1244" s="47"/>
      <c r="BM1244" s="47"/>
      <c r="BN1244" s="47"/>
      <c r="BO1244" s="47"/>
      <c r="BP1244" s="47"/>
      <c r="BQ1244" s="47"/>
      <c r="BR1244" s="47"/>
      <c r="BS1244" s="47"/>
      <c r="BT1244" s="47"/>
      <c r="BU1244" s="47"/>
      <c r="BV1244" s="47"/>
      <c r="BW1244" s="47"/>
      <c r="BX1244" s="47"/>
      <c r="BY1244" s="47"/>
      <c r="BZ1244" s="47"/>
      <c r="CA1244" s="47"/>
      <c r="CB1244" s="47"/>
    </row>
    <row r="1245" spans="2:80" ht="18.75">
      <c r="B1245" s="44"/>
      <c r="C1245" s="44"/>
      <c r="D1245" s="45"/>
      <c r="E1245" s="45"/>
      <c r="F1245" s="45"/>
      <c r="G1245" s="45"/>
      <c r="H1245" s="45"/>
      <c r="I1245" s="45"/>
      <c r="J1245" s="45"/>
      <c r="K1245" s="45"/>
      <c r="L1245" s="45"/>
      <c r="M1245" s="45"/>
      <c r="N1245" s="45"/>
      <c r="O1245" s="45"/>
      <c r="P1245" s="45"/>
      <c r="Q1245" s="45"/>
      <c r="R1245" s="46"/>
      <c r="S1245" s="46"/>
      <c r="T1245" s="46"/>
      <c r="U1245" s="46"/>
      <c r="V1245" s="46"/>
      <c r="W1245" s="47"/>
      <c r="X1245" s="47"/>
      <c r="Y1245" s="47"/>
      <c r="Z1245" s="47"/>
      <c r="AA1245" s="47"/>
      <c r="AB1245" s="47"/>
      <c r="AC1245" s="47"/>
      <c r="AD1245" s="47"/>
      <c r="AE1245" s="47"/>
      <c r="AF1245" s="47"/>
      <c r="AG1245" s="47"/>
      <c r="AH1245" s="48"/>
      <c r="AI1245" s="48"/>
      <c r="AJ1245" s="47"/>
      <c r="AK1245" s="47"/>
      <c r="AL1245" s="47"/>
      <c r="AM1245" s="47"/>
      <c r="AN1245" s="47"/>
      <c r="AO1245" s="47"/>
      <c r="AP1245" s="47"/>
      <c r="AQ1245" s="47"/>
      <c r="AR1245" s="47"/>
      <c r="AS1245" s="47"/>
      <c r="AT1245" s="47"/>
      <c r="AU1245" s="47"/>
      <c r="AV1245" s="47"/>
      <c r="AW1245" s="47"/>
      <c r="AX1245" s="47"/>
      <c r="AY1245" s="47"/>
      <c r="AZ1245" s="47"/>
      <c r="BA1245" s="47"/>
      <c r="BB1245" s="47"/>
      <c r="BC1245" s="47"/>
      <c r="BD1245" s="47"/>
      <c r="BE1245" s="47"/>
      <c r="BF1245" s="47"/>
      <c r="BG1245" s="47"/>
      <c r="BH1245" s="47"/>
      <c r="BI1245" s="47"/>
      <c r="BJ1245" s="47"/>
      <c r="BK1245" s="47"/>
      <c r="BL1245" s="47"/>
      <c r="BM1245" s="47"/>
      <c r="BN1245" s="47"/>
      <c r="BO1245" s="47"/>
      <c r="BP1245" s="47"/>
      <c r="BQ1245" s="47"/>
      <c r="BR1245" s="47"/>
      <c r="BS1245" s="47"/>
      <c r="BT1245" s="47"/>
      <c r="BU1245" s="47"/>
      <c r="BV1245" s="47"/>
      <c r="BW1245" s="47"/>
      <c r="BX1245" s="47"/>
      <c r="BY1245" s="47"/>
      <c r="BZ1245" s="47"/>
      <c r="CA1245" s="47"/>
      <c r="CB1245" s="47"/>
    </row>
    <row r="1246" spans="2:80" ht="18.75">
      <c r="B1246" s="44"/>
      <c r="C1246" s="44"/>
      <c r="D1246" s="45"/>
      <c r="E1246" s="45"/>
      <c r="F1246" s="45"/>
      <c r="G1246" s="45"/>
      <c r="H1246" s="45"/>
      <c r="I1246" s="45"/>
      <c r="J1246" s="45"/>
      <c r="K1246" s="45"/>
      <c r="L1246" s="45"/>
      <c r="M1246" s="45"/>
      <c r="N1246" s="45"/>
      <c r="O1246" s="45"/>
      <c r="P1246" s="45"/>
      <c r="Q1246" s="45"/>
      <c r="R1246" s="46"/>
      <c r="S1246" s="46"/>
      <c r="T1246" s="46"/>
      <c r="U1246" s="46"/>
      <c r="V1246" s="46"/>
      <c r="W1246" s="47"/>
      <c r="X1246" s="47"/>
      <c r="Y1246" s="47"/>
      <c r="Z1246" s="47"/>
      <c r="AA1246" s="47"/>
      <c r="AB1246" s="47"/>
      <c r="AC1246" s="47"/>
      <c r="AD1246" s="47"/>
      <c r="AE1246" s="47"/>
      <c r="AF1246" s="47"/>
      <c r="AG1246" s="47"/>
      <c r="AH1246" s="48"/>
      <c r="AI1246" s="48"/>
      <c r="AJ1246" s="47"/>
      <c r="AK1246" s="47"/>
      <c r="AL1246" s="47"/>
      <c r="AM1246" s="47"/>
      <c r="AN1246" s="47"/>
      <c r="AO1246" s="47"/>
      <c r="AP1246" s="47"/>
      <c r="AQ1246" s="47"/>
      <c r="AR1246" s="47"/>
      <c r="AS1246" s="47"/>
      <c r="AT1246" s="47"/>
      <c r="AU1246" s="47"/>
      <c r="AV1246" s="47"/>
      <c r="AW1246" s="47"/>
      <c r="AX1246" s="47"/>
      <c r="AY1246" s="47"/>
      <c r="AZ1246" s="47"/>
      <c r="BA1246" s="47"/>
      <c r="BB1246" s="47"/>
      <c r="BC1246" s="47"/>
      <c r="BD1246" s="47"/>
      <c r="BE1246" s="47"/>
      <c r="BF1246" s="47"/>
      <c r="BG1246" s="47"/>
      <c r="BH1246" s="47"/>
      <c r="BI1246" s="47"/>
      <c r="BJ1246" s="47"/>
      <c r="BK1246" s="47"/>
      <c r="BL1246" s="47"/>
      <c r="BM1246" s="47"/>
      <c r="BN1246" s="47"/>
      <c r="BO1246" s="47"/>
      <c r="BP1246" s="47"/>
      <c r="BQ1246" s="47"/>
      <c r="BR1246" s="47"/>
      <c r="BS1246" s="47"/>
      <c r="BT1246" s="47"/>
      <c r="BU1246" s="47"/>
      <c r="BV1246" s="47"/>
      <c r="BW1246" s="47"/>
      <c r="BX1246" s="47"/>
      <c r="BY1246" s="47"/>
      <c r="BZ1246" s="47"/>
      <c r="CA1246" s="47"/>
      <c r="CB1246" s="47"/>
    </row>
    <row r="1247" spans="2:80" ht="18.75">
      <c r="B1247" s="44"/>
      <c r="C1247" s="44"/>
      <c r="D1247" s="45"/>
      <c r="E1247" s="45"/>
      <c r="F1247" s="45"/>
      <c r="G1247" s="45"/>
      <c r="H1247" s="45"/>
      <c r="I1247" s="45"/>
      <c r="J1247" s="45"/>
      <c r="K1247" s="45"/>
      <c r="L1247" s="45"/>
      <c r="M1247" s="45"/>
      <c r="N1247" s="45"/>
      <c r="O1247" s="45"/>
      <c r="P1247" s="45"/>
      <c r="Q1247" s="45"/>
      <c r="R1247" s="46"/>
      <c r="S1247" s="46"/>
      <c r="T1247" s="46"/>
      <c r="U1247" s="46"/>
      <c r="V1247" s="46"/>
      <c r="W1247" s="47"/>
      <c r="X1247" s="47"/>
      <c r="Y1247" s="47"/>
      <c r="Z1247" s="47"/>
      <c r="AA1247" s="47"/>
      <c r="AB1247" s="47"/>
      <c r="AC1247" s="47"/>
      <c r="AD1247" s="47"/>
      <c r="AE1247" s="47"/>
      <c r="AF1247" s="47"/>
      <c r="AG1247" s="47"/>
      <c r="AH1247" s="48"/>
      <c r="AI1247" s="48"/>
      <c r="AJ1247" s="47"/>
      <c r="AK1247" s="47"/>
      <c r="AL1247" s="47"/>
      <c r="AM1247" s="47"/>
      <c r="AN1247" s="47"/>
      <c r="AO1247" s="47"/>
      <c r="AP1247" s="47"/>
      <c r="AQ1247" s="47"/>
      <c r="AR1247" s="47"/>
      <c r="AS1247" s="47"/>
      <c r="AT1247" s="47"/>
      <c r="AU1247" s="47"/>
      <c r="AV1247" s="47"/>
      <c r="AW1247" s="47"/>
      <c r="AX1247" s="47"/>
      <c r="AY1247" s="47"/>
      <c r="AZ1247" s="47"/>
      <c r="BA1247" s="47"/>
      <c r="BB1247" s="47"/>
      <c r="BC1247" s="47"/>
      <c r="BD1247" s="47"/>
      <c r="BE1247" s="47"/>
      <c r="BF1247" s="47"/>
      <c r="BG1247" s="47"/>
      <c r="BH1247" s="47"/>
      <c r="BI1247" s="47"/>
      <c r="BJ1247" s="47"/>
      <c r="BK1247" s="47"/>
      <c r="BL1247" s="47"/>
      <c r="BM1247" s="47"/>
      <c r="BN1247" s="47"/>
      <c r="BO1247" s="47"/>
      <c r="BP1247" s="47"/>
      <c r="BQ1247" s="47"/>
      <c r="BR1247" s="47"/>
      <c r="BS1247" s="47"/>
      <c r="BT1247" s="47"/>
      <c r="BU1247" s="47"/>
      <c r="BV1247" s="47"/>
      <c r="BW1247" s="47"/>
      <c r="BX1247" s="47"/>
      <c r="BY1247" s="47"/>
      <c r="BZ1247" s="47"/>
      <c r="CA1247" s="47"/>
      <c r="CB1247" s="47"/>
    </row>
    <row r="1248" spans="2:80" ht="18.75">
      <c r="B1248" s="44"/>
      <c r="C1248" s="44"/>
      <c r="D1248" s="45"/>
      <c r="E1248" s="45"/>
      <c r="F1248" s="45"/>
      <c r="G1248" s="45"/>
      <c r="H1248" s="45"/>
      <c r="I1248" s="45"/>
      <c r="J1248" s="45"/>
      <c r="K1248" s="45"/>
      <c r="L1248" s="45"/>
      <c r="M1248" s="45"/>
      <c r="N1248" s="45"/>
      <c r="O1248" s="45"/>
      <c r="P1248" s="45"/>
      <c r="Q1248" s="45"/>
      <c r="R1248" s="46"/>
      <c r="S1248" s="46"/>
      <c r="T1248" s="46"/>
      <c r="U1248" s="46"/>
      <c r="V1248" s="46"/>
      <c r="W1248" s="47"/>
      <c r="X1248" s="47"/>
      <c r="Y1248" s="47"/>
      <c r="Z1248" s="47"/>
      <c r="AA1248" s="47"/>
      <c r="AB1248" s="47"/>
      <c r="AC1248" s="47"/>
      <c r="AD1248" s="47"/>
      <c r="AE1248" s="47"/>
      <c r="AF1248" s="47"/>
      <c r="AG1248" s="47"/>
      <c r="AH1248" s="48"/>
      <c r="AI1248" s="48"/>
      <c r="AJ1248" s="47"/>
      <c r="AK1248" s="47"/>
      <c r="AL1248" s="47"/>
      <c r="AM1248" s="47"/>
      <c r="AN1248" s="47"/>
      <c r="AO1248" s="47"/>
      <c r="AP1248" s="47"/>
      <c r="AQ1248" s="47"/>
      <c r="AR1248" s="47"/>
      <c r="AS1248" s="47"/>
      <c r="AT1248" s="47"/>
      <c r="AU1248" s="47"/>
      <c r="AV1248" s="47"/>
      <c r="AW1248" s="47"/>
      <c r="AX1248" s="47"/>
      <c r="AY1248" s="47"/>
      <c r="AZ1248" s="47"/>
      <c r="BA1248" s="47"/>
      <c r="BB1248" s="47"/>
      <c r="BC1248" s="47"/>
      <c r="BD1248" s="47"/>
      <c r="BE1248" s="47"/>
      <c r="BF1248" s="47"/>
      <c r="BG1248" s="47"/>
      <c r="BH1248" s="47"/>
      <c r="BI1248" s="47"/>
      <c r="BJ1248" s="47"/>
      <c r="BK1248" s="47"/>
      <c r="BL1248" s="47"/>
      <c r="BM1248" s="47"/>
      <c r="BN1248" s="47"/>
      <c r="BO1248" s="47"/>
      <c r="BP1248" s="47"/>
      <c r="BQ1248" s="47"/>
      <c r="BR1248" s="47"/>
      <c r="BS1248" s="47"/>
      <c r="BT1248" s="47"/>
      <c r="BU1248" s="47"/>
      <c r="BV1248" s="47"/>
      <c r="BW1248" s="47"/>
      <c r="BX1248" s="47"/>
      <c r="BY1248" s="47"/>
      <c r="BZ1248" s="47"/>
      <c r="CA1248" s="47"/>
      <c r="CB1248" s="47"/>
    </row>
    <row r="1249" spans="2:80" ht="18.75">
      <c r="B1249" s="44"/>
      <c r="C1249" s="44"/>
      <c r="D1249" s="45"/>
      <c r="E1249" s="45"/>
      <c r="F1249" s="45"/>
      <c r="G1249" s="45"/>
      <c r="H1249" s="45"/>
      <c r="I1249" s="45"/>
      <c r="J1249" s="45"/>
      <c r="K1249" s="45"/>
      <c r="L1249" s="45"/>
      <c r="M1249" s="45"/>
      <c r="N1249" s="45"/>
      <c r="O1249" s="45"/>
      <c r="P1249" s="45"/>
      <c r="Q1249" s="45"/>
      <c r="R1249" s="46"/>
      <c r="S1249" s="46"/>
      <c r="T1249" s="46"/>
      <c r="U1249" s="46"/>
      <c r="V1249" s="46"/>
      <c r="W1249" s="47"/>
      <c r="X1249" s="47"/>
      <c r="Y1249" s="47"/>
      <c r="Z1249" s="47"/>
      <c r="AA1249" s="47"/>
      <c r="AB1249" s="47"/>
      <c r="AC1249" s="47"/>
      <c r="AD1249" s="47"/>
      <c r="AE1249" s="47"/>
      <c r="AF1249" s="47"/>
      <c r="AG1249" s="47"/>
      <c r="AH1249" s="48"/>
      <c r="AI1249" s="48"/>
      <c r="AJ1249" s="47"/>
      <c r="AK1249" s="47"/>
      <c r="AL1249" s="47"/>
      <c r="AM1249" s="47"/>
      <c r="AN1249" s="47"/>
      <c r="AO1249" s="47"/>
      <c r="AP1249" s="47"/>
      <c r="AQ1249" s="47"/>
      <c r="AR1249" s="47"/>
      <c r="AS1249" s="47"/>
      <c r="AT1249" s="47"/>
      <c r="AU1249" s="47"/>
      <c r="AV1249" s="47"/>
      <c r="AW1249" s="47"/>
      <c r="AX1249" s="47"/>
      <c r="AY1249" s="47"/>
      <c r="AZ1249" s="47"/>
      <c r="BA1249" s="47"/>
      <c r="BB1249" s="47"/>
      <c r="BC1249" s="47"/>
      <c r="BD1249" s="47"/>
      <c r="BE1249" s="47"/>
      <c r="BF1249" s="47"/>
      <c r="BG1249" s="47"/>
      <c r="BH1249" s="47"/>
      <c r="BI1249" s="47"/>
      <c r="BJ1249" s="47"/>
      <c r="BK1249" s="47"/>
      <c r="BL1249" s="47"/>
      <c r="BM1249" s="47"/>
      <c r="BN1249" s="47"/>
      <c r="BO1249" s="47"/>
      <c r="BP1249" s="47"/>
      <c r="BQ1249" s="47"/>
      <c r="BR1249" s="47"/>
      <c r="BS1249" s="47"/>
      <c r="BT1249" s="47"/>
      <c r="BU1249" s="47"/>
      <c r="BV1249" s="47"/>
      <c r="BW1249" s="47"/>
      <c r="BX1249" s="47"/>
      <c r="BY1249" s="47"/>
      <c r="BZ1249" s="47"/>
      <c r="CA1249" s="47"/>
      <c r="CB1249" s="47"/>
    </row>
    <row r="1250" spans="2:80" ht="18.75">
      <c r="B1250" s="44"/>
      <c r="C1250" s="44"/>
      <c r="D1250" s="45"/>
      <c r="E1250" s="45"/>
      <c r="F1250" s="45"/>
      <c r="G1250" s="45"/>
      <c r="H1250" s="45"/>
      <c r="I1250" s="45"/>
      <c r="J1250" s="45"/>
      <c r="K1250" s="45"/>
      <c r="L1250" s="45"/>
      <c r="M1250" s="45"/>
      <c r="N1250" s="45"/>
      <c r="O1250" s="45"/>
      <c r="P1250" s="45"/>
      <c r="Q1250" s="45"/>
      <c r="R1250" s="46"/>
      <c r="S1250" s="46"/>
      <c r="T1250" s="46"/>
      <c r="U1250" s="46"/>
      <c r="V1250" s="46"/>
      <c r="W1250" s="47"/>
      <c r="X1250" s="47"/>
      <c r="Y1250" s="47"/>
      <c r="Z1250" s="47"/>
      <c r="AA1250" s="47"/>
      <c r="AB1250" s="47"/>
      <c r="AC1250" s="47"/>
      <c r="AD1250" s="47"/>
      <c r="AE1250" s="47"/>
      <c r="AF1250" s="47"/>
      <c r="AG1250" s="47"/>
      <c r="AH1250" s="48"/>
      <c r="AI1250" s="48"/>
      <c r="AJ1250" s="47"/>
      <c r="AK1250" s="47"/>
      <c r="AL1250" s="47"/>
      <c r="AM1250" s="47"/>
      <c r="AN1250" s="47"/>
      <c r="AO1250" s="47"/>
      <c r="AP1250" s="47"/>
      <c r="AQ1250" s="47"/>
      <c r="AR1250" s="47"/>
      <c r="AS1250" s="47"/>
      <c r="AT1250" s="47"/>
      <c r="AU1250" s="47"/>
      <c r="AV1250" s="47"/>
      <c r="AW1250" s="47"/>
      <c r="AX1250" s="47"/>
      <c r="AY1250" s="47"/>
      <c r="AZ1250" s="47"/>
      <c r="BA1250" s="47"/>
      <c r="BB1250" s="47"/>
      <c r="BC1250" s="47"/>
      <c r="BD1250" s="47"/>
      <c r="BE1250" s="47"/>
      <c r="BF1250" s="47"/>
      <c r="BG1250" s="47"/>
      <c r="BH1250" s="47"/>
      <c r="BI1250" s="47"/>
      <c r="BJ1250" s="47"/>
      <c r="BK1250" s="47"/>
      <c r="BL1250" s="47"/>
      <c r="BM1250" s="47"/>
      <c r="BN1250" s="47"/>
      <c r="BO1250" s="47"/>
      <c r="BP1250" s="47"/>
      <c r="BQ1250" s="47"/>
      <c r="BR1250" s="47"/>
      <c r="BS1250" s="47"/>
      <c r="BT1250" s="47"/>
      <c r="BU1250" s="47"/>
      <c r="BV1250" s="47"/>
      <c r="BW1250" s="47"/>
      <c r="BX1250" s="47"/>
      <c r="BY1250" s="47"/>
      <c r="BZ1250" s="47"/>
      <c r="CA1250" s="47"/>
      <c r="CB1250" s="47"/>
    </row>
    <row r="1251" spans="2:80" ht="18.75">
      <c r="B1251" s="44"/>
      <c r="C1251" s="44"/>
      <c r="D1251" s="45"/>
      <c r="E1251" s="45"/>
      <c r="F1251" s="45"/>
      <c r="G1251" s="45"/>
      <c r="H1251" s="45"/>
      <c r="I1251" s="45"/>
      <c r="J1251" s="45"/>
      <c r="K1251" s="45"/>
      <c r="L1251" s="45"/>
      <c r="M1251" s="45"/>
      <c r="N1251" s="45"/>
      <c r="O1251" s="45"/>
      <c r="P1251" s="45"/>
      <c r="Q1251" s="45"/>
      <c r="R1251" s="46"/>
      <c r="S1251" s="46"/>
      <c r="T1251" s="46"/>
      <c r="U1251" s="46"/>
      <c r="V1251" s="46"/>
      <c r="W1251" s="47"/>
      <c r="X1251" s="47"/>
      <c r="Y1251" s="47"/>
      <c r="Z1251" s="47"/>
      <c r="AA1251" s="47"/>
      <c r="AB1251" s="47"/>
      <c r="AC1251" s="47"/>
      <c r="AD1251" s="47"/>
      <c r="AE1251" s="47"/>
      <c r="AF1251" s="47"/>
      <c r="AG1251" s="47"/>
      <c r="AH1251" s="48"/>
      <c r="AI1251" s="48"/>
      <c r="AJ1251" s="47"/>
      <c r="AK1251" s="47"/>
      <c r="AL1251" s="47"/>
      <c r="AM1251" s="47"/>
      <c r="AN1251" s="47"/>
      <c r="AO1251" s="47"/>
      <c r="AP1251" s="47"/>
      <c r="AQ1251" s="47"/>
      <c r="AR1251" s="47"/>
      <c r="AS1251" s="47"/>
      <c r="AT1251" s="47"/>
      <c r="AU1251" s="47"/>
      <c r="AV1251" s="47"/>
      <c r="AW1251" s="47"/>
      <c r="AX1251" s="47"/>
      <c r="AY1251" s="47"/>
      <c r="AZ1251" s="47"/>
      <c r="BA1251" s="47"/>
      <c r="BB1251" s="47"/>
      <c r="BC1251" s="47"/>
      <c r="BD1251" s="47"/>
      <c r="BE1251" s="47"/>
      <c r="BF1251" s="47"/>
      <c r="BG1251" s="47"/>
      <c r="BH1251" s="47"/>
      <c r="BI1251" s="47"/>
      <c r="BJ1251" s="47"/>
      <c r="BK1251" s="47"/>
      <c r="BL1251" s="47"/>
      <c r="BM1251" s="47"/>
      <c r="BN1251" s="47"/>
      <c r="BO1251" s="47"/>
      <c r="BP1251" s="47"/>
      <c r="BQ1251" s="47"/>
      <c r="BR1251" s="47"/>
      <c r="BS1251" s="47"/>
      <c r="BT1251" s="47"/>
      <c r="BU1251" s="47"/>
      <c r="BV1251" s="47"/>
      <c r="BW1251" s="47"/>
      <c r="BX1251" s="47"/>
      <c r="BY1251" s="47"/>
      <c r="BZ1251" s="47"/>
      <c r="CA1251" s="47"/>
      <c r="CB1251" s="47"/>
    </row>
    <row r="1252" spans="2:80" ht="18.75">
      <c r="B1252" s="44"/>
      <c r="C1252" s="44"/>
      <c r="D1252" s="45"/>
      <c r="E1252" s="45"/>
      <c r="F1252" s="45"/>
      <c r="G1252" s="45"/>
      <c r="H1252" s="45"/>
      <c r="I1252" s="45"/>
      <c r="J1252" s="45"/>
      <c r="K1252" s="45"/>
      <c r="L1252" s="45"/>
      <c r="M1252" s="45"/>
      <c r="N1252" s="45"/>
      <c r="O1252" s="45"/>
      <c r="P1252" s="45"/>
      <c r="Q1252" s="45"/>
      <c r="R1252" s="46"/>
      <c r="S1252" s="46"/>
      <c r="T1252" s="46"/>
      <c r="U1252" s="46"/>
      <c r="V1252" s="46"/>
      <c r="W1252" s="47"/>
      <c r="X1252" s="47"/>
      <c r="Y1252" s="47"/>
      <c r="Z1252" s="47"/>
      <c r="AA1252" s="47"/>
      <c r="AB1252" s="47"/>
      <c r="AC1252" s="47"/>
      <c r="AD1252" s="47"/>
      <c r="AE1252" s="47"/>
      <c r="AF1252" s="47"/>
      <c r="AG1252" s="47"/>
      <c r="AH1252" s="48"/>
      <c r="AI1252" s="48"/>
      <c r="AJ1252" s="47"/>
      <c r="AK1252" s="47"/>
      <c r="AL1252" s="47"/>
      <c r="AM1252" s="47"/>
      <c r="AN1252" s="47"/>
      <c r="AO1252" s="47"/>
      <c r="AP1252" s="47"/>
      <c r="AQ1252" s="47"/>
      <c r="AR1252" s="47"/>
      <c r="AS1252" s="47"/>
      <c r="AT1252" s="47"/>
      <c r="AU1252" s="47"/>
      <c r="AV1252" s="47"/>
      <c r="AW1252" s="47"/>
      <c r="AX1252" s="47"/>
      <c r="AY1252" s="47"/>
      <c r="AZ1252" s="47"/>
      <c r="BA1252" s="47"/>
      <c r="BB1252" s="47"/>
      <c r="BC1252" s="47"/>
      <c r="BD1252" s="47"/>
      <c r="BE1252" s="47"/>
      <c r="BF1252" s="47"/>
      <c r="BG1252" s="47"/>
      <c r="BH1252" s="47"/>
      <c r="BI1252" s="47"/>
      <c r="BJ1252" s="47"/>
      <c r="BK1252" s="47"/>
      <c r="BL1252" s="47"/>
      <c r="BM1252" s="47"/>
      <c r="BN1252" s="47"/>
      <c r="BO1252" s="47"/>
      <c r="BP1252" s="47"/>
      <c r="BQ1252" s="47"/>
      <c r="BR1252" s="47"/>
      <c r="BS1252" s="47"/>
      <c r="BT1252" s="47"/>
      <c r="BU1252" s="47"/>
      <c r="BV1252" s="47"/>
      <c r="BW1252" s="47"/>
      <c r="BX1252" s="47"/>
      <c r="BY1252" s="47"/>
      <c r="BZ1252" s="47"/>
      <c r="CA1252" s="47"/>
      <c r="CB1252" s="47"/>
    </row>
    <row r="1253" spans="2:80" ht="18.75">
      <c r="B1253" s="44"/>
      <c r="C1253" s="44"/>
      <c r="D1253" s="45"/>
      <c r="E1253" s="45"/>
      <c r="F1253" s="45"/>
      <c r="G1253" s="45"/>
      <c r="H1253" s="45"/>
      <c r="I1253" s="45"/>
      <c r="J1253" s="45"/>
      <c r="K1253" s="45"/>
      <c r="L1253" s="45"/>
      <c r="M1253" s="45"/>
      <c r="N1253" s="45"/>
      <c r="O1253" s="45"/>
      <c r="P1253" s="45"/>
      <c r="Q1253" s="45"/>
      <c r="R1253" s="46"/>
      <c r="S1253" s="46"/>
      <c r="T1253" s="46"/>
      <c r="U1253" s="46"/>
      <c r="V1253" s="46"/>
      <c r="W1253" s="47"/>
      <c r="X1253" s="47"/>
      <c r="Y1253" s="47"/>
      <c r="Z1253" s="47"/>
      <c r="AA1253" s="47"/>
      <c r="AB1253" s="47"/>
      <c r="AC1253" s="47"/>
      <c r="AD1253" s="47"/>
      <c r="AE1253" s="47"/>
      <c r="AF1253" s="47"/>
      <c r="AG1253" s="47"/>
      <c r="AH1253" s="48"/>
      <c r="AI1253" s="48"/>
      <c r="AJ1253" s="47"/>
      <c r="AK1253" s="47"/>
      <c r="AL1253" s="47"/>
      <c r="AM1253" s="47"/>
      <c r="AN1253" s="47"/>
      <c r="AO1253" s="47"/>
      <c r="AP1253" s="47"/>
      <c r="AQ1253" s="47"/>
      <c r="AR1253" s="47"/>
      <c r="AS1253" s="47"/>
      <c r="AT1253" s="47"/>
      <c r="AU1253" s="47"/>
      <c r="AV1253" s="47"/>
      <c r="AW1253" s="47"/>
      <c r="AX1253" s="47"/>
      <c r="AY1253" s="47"/>
      <c r="AZ1253" s="47"/>
      <c r="BA1253" s="47"/>
      <c r="BB1253" s="47"/>
      <c r="BC1253" s="47"/>
      <c r="BD1253" s="47"/>
      <c r="BE1253" s="47"/>
      <c r="BF1253" s="47"/>
      <c r="BG1253" s="47"/>
      <c r="BH1253" s="47"/>
      <c r="BI1253" s="47"/>
      <c r="BJ1253" s="47"/>
      <c r="BK1253" s="47"/>
      <c r="BL1253" s="47"/>
      <c r="BM1253" s="47"/>
      <c r="BN1253" s="47"/>
      <c r="BO1253" s="47"/>
      <c r="BP1253" s="47"/>
      <c r="BQ1253" s="47"/>
      <c r="BR1253" s="47"/>
      <c r="BS1253" s="47"/>
      <c r="BT1253" s="47"/>
      <c r="BU1253" s="47"/>
      <c r="BV1253" s="47"/>
      <c r="BW1253" s="47"/>
      <c r="BX1253" s="47"/>
      <c r="BY1253" s="47"/>
      <c r="BZ1253" s="47"/>
      <c r="CA1253" s="47"/>
      <c r="CB1253" s="47"/>
    </row>
    <row r="1254" spans="2:80" ht="18.75">
      <c r="B1254" s="44"/>
      <c r="C1254" s="44"/>
      <c r="D1254" s="45"/>
      <c r="E1254" s="45"/>
      <c r="F1254" s="45"/>
      <c r="G1254" s="45"/>
      <c r="H1254" s="45"/>
      <c r="I1254" s="45"/>
      <c r="J1254" s="45"/>
      <c r="K1254" s="45"/>
      <c r="L1254" s="45"/>
      <c r="M1254" s="45"/>
      <c r="N1254" s="45"/>
      <c r="O1254" s="45"/>
      <c r="P1254" s="45"/>
      <c r="Q1254" s="45"/>
      <c r="R1254" s="46"/>
      <c r="S1254" s="46"/>
      <c r="T1254" s="46"/>
      <c r="U1254" s="46"/>
      <c r="V1254" s="46"/>
      <c r="W1254" s="47"/>
      <c r="X1254" s="47"/>
      <c r="Y1254" s="47"/>
      <c r="Z1254" s="47"/>
      <c r="AA1254" s="47"/>
      <c r="AB1254" s="47"/>
      <c r="AC1254" s="47"/>
      <c r="AD1254" s="47"/>
      <c r="AE1254" s="47"/>
      <c r="AF1254" s="47"/>
      <c r="AG1254" s="47"/>
      <c r="AH1254" s="48"/>
      <c r="AI1254" s="48"/>
      <c r="AJ1254" s="47"/>
      <c r="AK1254" s="47"/>
      <c r="AL1254" s="47"/>
      <c r="AM1254" s="47"/>
      <c r="AN1254" s="47"/>
      <c r="AO1254" s="47"/>
      <c r="AP1254" s="47"/>
      <c r="AQ1254" s="47"/>
      <c r="AR1254" s="47"/>
      <c r="AS1254" s="47"/>
      <c r="AT1254" s="47"/>
      <c r="AU1254" s="47"/>
      <c r="AV1254" s="47"/>
      <c r="AW1254" s="47"/>
      <c r="AX1254" s="47"/>
      <c r="AY1254" s="47"/>
      <c r="AZ1254" s="47"/>
      <c r="BA1254" s="47"/>
      <c r="BB1254" s="47"/>
      <c r="BC1254" s="47"/>
      <c r="BD1254" s="47"/>
      <c r="BE1254" s="47"/>
      <c r="BF1254" s="47"/>
      <c r="BG1254" s="47"/>
      <c r="BH1254" s="47"/>
      <c r="BI1254" s="47"/>
      <c r="BJ1254" s="47"/>
      <c r="BK1254" s="47"/>
      <c r="BL1254" s="47"/>
      <c r="BM1254" s="47"/>
      <c r="BN1254" s="47"/>
      <c r="BO1254" s="47"/>
      <c r="BP1254" s="47"/>
      <c r="BQ1254" s="47"/>
      <c r="BR1254" s="47"/>
      <c r="BS1254" s="47"/>
      <c r="BT1254" s="47"/>
      <c r="BU1254" s="47"/>
      <c r="BV1254" s="47"/>
      <c r="BW1254" s="47"/>
      <c r="BX1254" s="47"/>
      <c r="BY1254" s="47"/>
      <c r="BZ1254" s="47"/>
      <c r="CA1254" s="47"/>
      <c r="CB1254" s="47"/>
    </row>
    <row r="1255" spans="2:80" ht="18.75">
      <c r="B1255" s="44"/>
      <c r="C1255" s="44"/>
      <c r="D1255" s="45"/>
      <c r="E1255" s="45"/>
      <c r="F1255" s="45"/>
      <c r="G1255" s="45"/>
      <c r="H1255" s="45"/>
      <c r="I1255" s="45"/>
      <c r="J1255" s="45"/>
      <c r="K1255" s="45"/>
      <c r="L1255" s="45"/>
      <c r="M1255" s="45"/>
      <c r="N1255" s="45"/>
      <c r="O1255" s="45"/>
      <c r="P1255" s="45"/>
      <c r="Q1255" s="45"/>
      <c r="R1255" s="46"/>
      <c r="S1255" s="46"/>
      <c r="T1255" s="46"/>
      <c r="U1255" s="46"/>
      <c r="V1255" s="46"/>
      <c r="W1255" s="47"/>
      <c r="X1255" s="47"/>
      <c r="Y1255" s="47"/>
      <c r="Z1255" s="47"/>
      <c r="AA1255" s="47"/>
      <c r="AB1255" s="47"/>
      <c r="AC1255" s="47"/>
      <c r="AD1255" s="47"/>
      <c r="AE1255" s="47"/>
      <c r="AF1255" s="47"/>
      <c r="AG1255" s="47"/>
      <c r="AH1255" s="48"/>
      <c r="AI1255" s="48"/>
      <c r="AJ1255" s="47"/>
      <c r="AK1255" s="47"/>
      <c r="AL1255" s="47"/>
      <c r="AM1255" s="47"/>
      <c r="AN1255" s="47"/>
      <c r="AO1255" s="47"/>
      <c r="AP1255" s="47"/>
      <c r="AQ1255" s="47"/>
      <c r="AR1255" s="47"/>
      <c r="AS1255" s="47"/>
      <c r="AT1255" s="47"/>
      <c r="AU1255" s="47"/>
      <c r="AV1255" s="47"/>
      <c r="AW1255" s="47"/>
      <c r="AX1255" s="47"/>
      <c r="AY1255" s="47"/>
      <c r="AZ1255" s="47"/>
      <c r="BA1255" s="47"/>
      <c r="BB1255" s="47"/>
      <c r="BC1255" s="47"/>
      <c r="BD1255" s="47"/>
      <c r="BE1255" s="47"/>
      <c r="BF1255" s="47"/>
      <c r="BG1255" s="47"/>
      <c r="BH1255" s="47"/>
      <c r="BI1255" s="47"/>
      <c r="BJ1255" s="47"/>
      <c r="BK1255" s="47"/>
      <c r="BL1255" s="47"/>
      <c r="BM1255" s="47"/>
      <c r="BN1255" s="47"/>
      <c r="BO1255" s="47"/>
      <c r="BP1255" s="47"/>
      <c r="BQ1255" s="47"/>
      <c r="BR1255" s="47"/>
      <c r="BS1255" s="47"/>
      <c r="BT1255" s="47"/>
      <c r="BU1255" s="47"/>
      <c r="BV1255" s="47"/>
      <c r="BW1255" s="47"/>
      <c r="BX1255" s="47"/>
      <c r="BY1255" s="47"/>
      <c r="BZ1255" s="47"/>
      <c r="CA1255" s="47"/>
      <c r="CB1255" s="47"/>
    </row>
    <row r="1256" spans="2:80" ht="18.75">
      <c r="B1256" s="44"/>
      <c r="C1256" s="44"/>
      <c r="D1256" s="45"/>
      <c r="E1256" s="45"/>
      <c r="F1256" s="45"/>
      <c r="G1256" s="45"/>
      <c r="H1256" s="45"/>
      <c r="I1256" s="45"/>
      <c r="J1256" s="45"/>
      <c r="K1256" s="45"/>
      <c r="L1256" s="45"/>
      <c r="M1256" s="45"/>
      <c r="N1256" s="45"/>
      <c r="O1256" s="45"/>
      <c r="P1256" s="45"/>
      <c r="Q1256" s="45"/>
      <c r="R1256" s="46"/>
      <c r="S1256" s="46"/>
      <c r="T1256" s="46"/>
      <c r="U1256" s="46"/>
      <c r="V1256" s="46"/>
      <c r="W1256" s="47"/>
      <c r="X1256" s="47"/>
      <c r="Y1256" s="47"/>
      <c r="Z1256" s="47"/>
      <c r="AA1256" s="47"/>
      <c r="AB1256" s="47"/>
      <c r="AC1256" s="47"/>
      <c r="AD1256" s="47"/>
      <c r="AE1256" s="47"/>
      <c r="AF1256" s="47"/>
      <c r="AG1256" s="47"/>
      <c r="AH1256" s="48"/>
      <c r="AI1256" s="48"/>
      <c r="AJ1256" s="47"/>
      <c r="AK1256" s="47"/>
      <c r="AL1256" s="47"/>
      <c r="AM1256" s="47"/>
      <c r="AN1256" s="47"/>
      <c r="AO1256" s="47"/>
      <c r="AP1256" s="47"/>
      <c r="AQ1256" s="47"/>
      <c r="AR1256" s="47"/>
      <c r="AS1256" s="47"/>
      <c r="AT1256" s="47"/>
      <c r="AU1256" s="47"/>
      <c r="AV1256" s="47"/>
      <c r="AW1256" s="47"/>
      <c r="AX1256" s="47"/>
      <c r="AY1256" s="47"/>
      <c r="AZ1256" s="47"/>
      <c r="BA1256" s="47"/>
      <c r="BB1256" s="47"/>
      <c r="BC1256" s="47"/>
      <c r="BD1256" s="47"/>
      <c r="BE1256" s="47"/>
      <c r="BF1256" s="47"/>
      <c r="BG1256" s="47"/>
      <c r="BH1256" s="47"/>
      <c r="BI1256" s="47"/>
      <c r="BJ1256" s="47"/>
      <c r="BK1256" s="47"/>
      <c r="BL1256" s="47"/>
      <c r="BM1256" s="47"/>
      <c r="BN1256" s="47"/>
      <c r="BO1256" s="47"/>
      <c r="BP1256" s="47"/>
      <c r="BQ1256" s="47"/>
      <c r="BR1256" s="47"/>
      <c r="BS1256" s="47"/>
      <c r="BT1256" s="47"/>
      <c r="BU1256" s="47"/>
      <c r="BV1256" s="47"/>
      <c r="BW1256" s="47"/>
      <c r="BX1256" s="47"/>
      <c r="BY1256" s="47"/>
      <c r="BZ1256" s="47"/>
      <c r="CA1256" s="47"/>
      <c r="CB1256" s="47"/>
    </row>
    <row r="1257" spans="2:80" ht="18.75">
      <c r="B1257" s="44"/>
      <c r="C1257" s="44"/>
      <c r="D1257" s="45"/>
      <c r="E1257" s="45"/>
      <c r="F1257" s="45"/>
      <c r="G1257" s="45"/>
      <c r="H1257" s="45"/>
      <c r="I1257" s="45"/>
      <c r="J1257" s="45"/>
      <c r="K1257" s="45"/>
      <c r="L1257" s="45"/>
      <c r="M1257" s="45"/>
      <c r="N1257" s="45"/>
      <c r="O1257" s="45"/>
      <c r="P1257" s="45"/>
      <c r="Q1257" s="45"/>
      <c r="R1257" s="46"/>
      <c r="S1257" s="46"/>
      <c r="T1257" s="46"/>
      <c r="U1257" s="46"/>
      <c r="V1257" s="46"/>
      <c r="W1257" s="47"/>
      <c r="X1257" s="47"/>
      <c r="Y1257" s="47"/>
      <c r="Z1257" s="47"/>
      <c r="AA1257" s="47"/>
      <c r="AB1257" s="47"/>
      <c r="AC1257" s="47"/>
      <c r="AD1257" s="47"/>
      <c r="AE1257" s="47"/>
      <c r="AF1257" s="47"/>
      <c r="AG1257" s="47"/>
      <c r="AH1257" s="48"/>
      <c r="AI1257" s="48"/>
      <c r="AJ1257" s="47"/>
      <c r="AK1257" s="47"/>
      <c r="AL1257" s="47"/>
      <c r="AM1257" s="47"/>
      <c r="AN1257" s="47"/>
      <c r="AO1257" s="47"/>
      <c r="AP1257" s="47"/>
      <c r="AQ1257" s="47"/>
      <c r="AR1257" s="47"/>
      <c r="AS1257" s="47"/>
      <c r="AT1257" s="47"/>
      <c r="AU1257" s="47"/>
      <c r="AV1257" s="47"/>
      <c r="AW1257" s="47"/>
      <c r="AX1257" s="47"/>
      <c r="AY1257" s="47"/>
      <c r="AZ1257" s="47"/>
      <c r="BA1257" s="47"/>
      <c r="BB1257" s="47"/>
      <c r="BC1257" s="47"/>
      <c r="BD1257" s="47"/>
      <c r="BE1257" s="47"/>
      <c r="BF1257" s="47"/>
      <c r="BG1257" s="47"/>
      <c r="BH1257" s="47"/>
      <c r="BI1257" s="47"/>
      <c r="BJ1257" s="47"/>
      <c r="BK1257" s="47"/>
      <c r="BL1257" s="47"/>
      <c r="BM1257" s="47"/>
      <c r="BN1257" s="47"/>
      <c r="BO1257" s="47"/>
      <c r="BP1257" s="47"/>
      <c r="BQ1257" s="47"/>
      <c r="BR1257" s="47"/>
      <c r="BS1257" s="47"/>
      <c r="BT1257" s="47"/>
      <c r="BU1257" s="47"/>
      <c r="BV1257" s="47"/>
      <c r="BW1257" s="47"/>
      <c r="BX1257" s="47"/>
      <c r="BY1257" s="47"/>
      <c r="BZ1257" s="47"/>
      <c r="CA1257" s="47"/>
      <c r="CB1257" s="47"/>
    </row>
    <row r="1258" spans="2:80" ht="18.75">
      <c r="B1258" s="44"/>
      <c r="C1258" s="44"/>
      <c r="D1258" s="45"/>
      <c r="E1258" s="45"/>
      <c r="F1258" s="45"/>
      <c r="G1258" s="45"/>
      <c r="H1258" s="45"/>
      <c r="I1258" s="45"/>
      <c r="J1258" s="45"/>
      <c r="K1258" s="45"/>
      <c r="L1258" s="45"/>
      <c r="M1258" s="45"/>
      <c r="N1258" s="45"/>
      <c r="O1258" s="45"/>
      <c r="P1258" s="45"/>
      <c r="Q1258" s="45"/>
      <c r="R1258" s="46"/>
      <c r="S1258" s="46"/>
      <c r="T1258" s="46"/>
      <c r="U1258" s="46"/>
      <c r="V1258" s="46"/>
      <c r="W1258" s="47"/>
      <c r="X1258" s="47"/>
      <c r="Y1258" s="47"/>
      <c r="Z1258" s="47"/>
      <c r="AA1258" s="47"/>
      <c r="AB1258" s="47"/>
      <c r="AC1258" s="47"/>
      <c r="AD1258" s="47"/>
      <c r="AE1258" s="47"/>
      <c r="AF1258" s="47"/>
      <c r="AG1258" s="47"/>
      <c r="AH1258" s="48"/>
      <c r="AI1258" s="48"/>
      <c r="AJ1258" s="47"/>
      <c r="AK1258" s="47"/>
      <c r="AL1258" s="47"/>
      <c r="AM1258" s="47"/>
      <c r="AN1258" s="47"/>
      <c r="AO1258" s="47"/>
      <c r="AP1258" s="47"/>
      <c r="AQ1258" s="47"/>
      <c r="AR1258" s="47"/>
      <c r="AS1258" s="47"/>
      <c r="AT1258" s="47"/>
      <c r="AU1258" s="47"/>
      <c r="AV1258" s="47"/>
      <c r="AW1258" s="47"/>
      <c r="AX1258" s="47"/>
      <c r="AY1258" s="47"/>
      <c r="AZ1258" s="47"/>
      <c r="BA1258" s="47"/>
      <c r="BB1258" s="47"/>
      <c r="BC1258" s="47"/>
      <c r="BD1258" s="47"/>
      <c r="BE1258" s="47"/>
      <c r="BF1258" s="47"/>
      <c r="BG1258" s="47"/>
      <c r="BH1258" s="47"/>
      <c r="BI1258" s="47"/>
      <c r="BJ1258" s="47"/>
      <c r="BK1258" s="47"/>
      <c r="BL1258" s="47"/>
      <c r="BM1258" s="47"/>
      <c r="BN1258" s="47"/>
      <c r="BO1258" s="47"/>
      <c r="BP1258" s="47"/>
      <c r="BQ1258" s="47"/>
      <c r="BR1258" s="47"/>
      <c r="BS1258" s="47"/>
      <c r="BT1258" s="47"/>
      <c r="BU1258" s="47"/>
      <c r="BV1258" s="47"/>
      <c r="BW1258" s="47"/>
      <c r="BX1258" s="47"/>
      <c r="BY1258" s="47"/>
      <c r="BZ1258" s="47"/>
      <c r="CA1258" s="47"/>
      <c r="CB1258" s="47"/>
    </row>
    <row r="1259" spans="2:80" ht="18.75">
      <c r="B1259" s="44"/>
      <c r="C1259" s="44"/>
      <c r="D1259" s="45"/>
      <c r="E1259" s="45"/>
      <c r="F1259" s="45"/>
      <c r="G1259" s="45"/>
      <c r="H1259" s="45"/>
      <c r="I1259" s="45"/>
      <c r="J1259" s="45"/>
      <c r="K1259" s="45"/>
      <c r="L1259" s="45"/>
      <c r="M1259" s="45"/>
      <c r="N1259" s="45"/>
      <c r="O1259" s="45"/>
      <c r="P1259" s="45"/>
      <c r="Q1259" s="45"/>
      <c r="R1259" s="46"/>
      <c r="S1259" s="46"/>
      <c r="T1259" s="46"/>
      <c r="U1259" s="46"/>
      <c r="V1259" s="46"/>
      <c r="W1259" s="47"/>
      <c r="X1259" s="47"/>
      <c r="Y1259" s="47"/>
      <c r="Z1259" s="47"/>
      <c r="AA1259" s="47"/>
      <c r="AB1259" s="47"/>
      <c r="AC1259" s="47"/>
      <c r="AD1259" s="47"/>
      <c r="AE1259" s="47"/>
      <c r="AF1259" s="47"/>
      <c r="AG1259" s="47"/>
      <c r="AH1259" s="48"/>
      <c r="AI1259" s="48"/>
      <c r="AJ1259" s="47"/>
      <c r="AK1259" s="47"/>
      <c r="AL1259" s="47"/>
      <c r="AM1259" s="47"/>
      <c r="AN1259" s="47"/>
      <c r="AO1259" s="47"/>
      <c r="AP1259" s="47"/>
      <c r="AQ1259" s="47"/>
      <c r="AR1259" s="47"/>
      <c r="AS1259" s="47"/>
      <c r="AT1259" s="47"/>
      <c r="AU1259" s="47"/>
      <c r="AV1259" s="47"/>
      <c r="AW1259" s="47"/>
      <c r="AX1259" s="47"/>
      <c r="AY1259" s="47"/>
      <c r="AZ1259" s="47"/>
      <c r="BA1259" s="47"/>
      <c r="BB1259" s="47"/>
      <c r="BC1259" s="47"/>
      <c r="BD1259" s="47"/>
      <c r="BE1259" s="47"/>
      <c r="BF1259" s="47"/>
      <c r="BG1259" s="47"/>
      <c r="BH1259" s="47"/>
      <c r="BI1259" s="47"/>
      <c r="BJ1259" s="47"/>
      <c r="BK1259" s="47"/>
      <c r="BL1259" s="47"/>
      <c r="BM1259" s="47"/>
      <c r="BN1259" s="47"/>
      <c r="BO1259" s="47"/>
      <c r="BP1259" s="47"/>
      <c r="BQ1259" s="47"/>
      <c r="BR1259" s="47"/>
      <c r="BS1259" s="47"/>
      <c r="BT1259" s="47"/>
      <c r="BU1259" s="47"/>
      <c r="BV1259" s="47"/>
      <c r="BW1259" s="47"/>
      <c r="BX1259" s="47"/>
      <c r="BY1259" s="47"/>
      <c r="BZ1259" s="47"/>
      <c r="CA1259" s="47"/>
      <c r="CB1259" s="47"/>
    </row>
    <row r="1260" spans="2:80" ht="18.75">
      <c r="B1260" s="44"/>
      <c r="C1260" s="44"/>
      <c r="D1260" s="45"/>
      <c r="E1260" s="45"/>
      <c r="F1260" s="45"/>
      <c r="G1260" s="45"/>
      <c r="H1260" s="45"/>
      <c r="I1260" s="45"/>
      <c r="J1260" s="45"/>
      <c r="K1260" s="45"/>
      <c r="L1260" s="45"/>
      <c r="M1260" s="45"/>
      <c r="N1260" s="45"/>
      <c r="O1260" s="45"/>
      <c r="P1260" s="45"/>
      <c r="Q1260" s="45"/>
      <c r="R1260" s="46"/>
      <c r="S1260" s="46"/>
      <c r="T1260" s="46"/>
      <c r="U1260" s="46"/>
      <c r="V1260" s="46"/>
      <c r="W1260" s="47"/>
      <c r="X1260" s="47"/>
      <c r="Y1260" s="47"/>
      <c r="Z1260" s="47"/>
      <c r="AA1260" s="47"/>
      <c r="AB1260" s="47"/>
      <c r="AC1260" s="47"/>
      <c r="AD1260" s="47"/>
      <c r="AE1260" s="47"/>
      <c r="AF1260" s="47"/>
      <c r="AG1260" s="47"/>
      <c r="AH1260" s="48"/>
      <c r="AI1260" s="48"/>
      <c r="AJ1260" s="47"/>
      <c r="AK1260" s="47"/>
      <c r="AL1260" s="47"/>
      <c r="AM1260" s="47"/>
      <c r="AN1260" s="47"/>
      <c r="AO1260" s="47"/>
      <c r="AP1260" s="47"/>
      <c r="AQ1260" s="47"/>
      <c r="AR1260" s="47"/>
      <c r="AS1260" s="47"/>
      <c r="AT1260" s="47"/>
      <c r="AU1260" s="47"/>
      <c r="AV1260" s="47"/>
      <c r="AW1260" s="47"/>
      <c r="AX1260" s="47"/>
      <c r="AY1260" s="47"/>
      <c r="AZ1260" s="47"/>
      <c r="BA1260" s="47"/>
      <c r="BB1260" s="47"/>
      <c r="BC1260" s="47"/>
      <c r="BD1260" s="47"/>
      <c r="BE1260" s="47"/>
      <c r="BF1260" s="47"/>
      <c r="BG1260" s="47"/>
      <c r="BH1260" s="47"/>
      <c r="BI1260" s="47"/>
      <c r="BJ1260" s="47"/>
      <c r="BK1260" s="47"/>
      <c r="BL1260" s="47"/>
      <c r="BM1260" s="47"/>
      <c r="BN1260" s="47"/>
      <c r="BO1260" s="47"/>
      <c r="BP1260" s="47"/>
      <c r="BQ1260" s="47"/>
      <c r="BR1260" s="47"/>
      <c r="BS1260" s="47"/>
      <c r="BT1260" s="47"/>
      <c r="BU1260" s="47"/>
      <c r="BV1260" s="47"/>
      <c r="BW1260" s="47"/>
      <c r="BX1260" s="47"/>
      <c r="BY1260" s="47"/>
      <c r="BZ1260" s="47"/>
      <c r="CA1260" s="47"/>
      <c r="CB1260" s="47"/>
    </row>
    <row r="1261" spans="2:80" ht="18.75">
      <c r="B1261" s="44"/>
      <c r="C1261" s="44"/>
      <c r="D1261" s="45"/>
      <c r="E1261" s="45"/>
      <c r="F1261" s="45"/>
      <c r="G1261" s="45"/>
      <c r="H1261" s="45"/>
      <c r="I1261" s="45"/>
      <c r="J1261" s="45"/>
      <c r="K1261" s="45"/>
      <c r="L1261" s="45"/>
      <c r="M1261" s="45"/>
      <c r="N1261" s="45"/>
      <c r="O1261" s="45"/>
      <c r="P1261" s="45"/>
      <c r="Q1261" s="45"/>
      <c r="R1261" s="46"/>
      <c r="S1261" s="46"/>
      <c r="T1261" s="46"/>
      <c r="U1261" s="46"/>
      <c r="V1261" s="46"/>
      <c r="W1261" s="47"/>
      <c r="X1261" s="47"/>
      <c r="Y1261" s="47"/>
      <c r="Z1261" s="47"/>
      <c r="AA1261" s="47"/>
      <c r="AB1261" s="47"/>
      <c r="AC1261" s="47"/>
      <c r="AD1261" s="47"/>
      <c r="AE1261" s="47"/>
      <c r="AF1261" s="47"/>
      <c r="AG1261" s="47"/>
      <c r="AH1261" s="48"/>
      <c r="AI1261" s="48"/>
      <c r="AJ1261" s="47"/>
      <c r="AK1261" s="47"/>
      <c r="AL1261" s="47"/>
      <c r="AM1261" s="47"/>
      <c r="AN1261" s="47"/>
      <c r="AO1261" s="47"/>
      <c r="AP1261" s="47"/>
      <c r="AQ1261" s="47"/>
      <c r="AR1261" s="47"/>
      <c r="AS1261" s="47"/>
      <c r="AT1261" s="47"/>
      <c r="AU1261" s="47"/>
      <c r="AV1261" s="47"/>
      <c r="AW1261" s="47"/>
      <c r="AX1261" s="47"/>
      <c r="AY1261" s="47"/>
      <c r="AZ1261" s="47"/>
      <c r="BA1261" s="47"/>
      <c r="BB1261" s="47"/>
      <c r="BC1261" s="47"/>
      <c r="BD1261" s="47"/>
      <c r="BE1261" s="47"/>
      <c r="BF1261" s="47"/>
      <c r="BG1261" s="47"/>
      <c r="BH1261" s="47"/>
      <c r="BI1261" s="47"/>
      <c r="BJ1261" s="47"/>
      <c r="BK1261" s="47"/>
      <c r="BL1261" s="47"/>
      <c r="BM1261" s="47"/>
      <c r="BN1261" s="47"/>
      <c r="BO1261" s="47"/>
      <c r="BP1261" s="47"/>
      <c r="BQ1261" s="47"/>
      <c r="BR1261" s="47"/>
      <c r="BS1261" s="47"/>
      <c r="BT1261" s="47"/>
      <c r="BU1261" s="47"/>
      <c r="BV1261" s="47"/>
      <c r="BW1261" s="47"/>
      <c r="BX1261" s="47"/>
      <c r="BY1261" s="47"/>
      <c r="BZ1261" s="47"/>
      <c r="CA1261" s="47"/>
      <c r="CB1261" s="47"/>
    </row>
    <row r="1262" spans="2:80" ht="18.75">
      <c r="B1262" s="44"/>
      <c r="C1262" s="44"/>
      <c r="D1262" s="45"/>
      <c r="E1262" s="45"/>
      <c r="F1262" s="45"/>
      <c r="G1262" s="45"/>
      <c r="H1262" s="45"/>
      <c r="I1262" s="45"/>
      <c r="J1262" s="45"/>
      <c r="K1262" s="45"/>
      <c r="L1262" s="45"/>
      <c r="M1262" s="45"/>
      <c r="N1262" s="45"/>
      <c r="O1262" s="45"/>
      <c r="P1262" s="45"/>
      <c r="Q1262" s="45"/>
      <c r="R1262" s="46"/>
      <c r="S1262" s="46"/>
      <c r="T1262" s="46"/>
      <c r="U1262" s="46"/>
      <c r="V1262" s="46"/>
      <c r="W1262" s="47"/>
      <c r="X1262" s="47"/>
      <c r="Y1262" s="47"/>
      <c r="Z1262" s="47"/>
      <c r="AA1262" s="47"/>
      <c r="AB1262" s="47"/>
      <c r="AC1262" s="47"/>
      <c r="AD1262" s="47"/>
      <c r="AE1262" s="47"/>
      <c r="AF1262" s="47"/>
      <c r="AG1262" s="47"/>
      <c r="AH1262" s="48"/>
      <c r="AI1262" s="48"/>
      <c r="AJ1262" s="47"/>
      <c r="AK1262" s="47"/>
      <c r="AL1262" s="47"/>
      <c r="AM1262" s="47"/>
      <c r="AN1262" s="47"/>
      <c r="AO1262" s="47"/>
      <c r="AP1262" s="47"/>
      <c r="AQ1262" s="47"/>
      <c r="AR1262" s="47"/>
      <c r="AS1262" s="47"/>
      <c r="AT1262" s="47"/>
      <c r="AU1262" s="47"/>
      <c r="AV1262" s="47"/>
      <c r="AW1262" s="47"/>
      <c r="AX1262" s="47"/>
      <c r="AY1262" s="47"/>
      <c r="AZ1262" s="47"/>
      <c r="BA1262" s="47"/>
      <c r="BB1262" s="47"/>
      <c r="BC1262" s="47"/>
      <c r="BD1262" s="47"/>
      <c r="BE1262" s="47"/>
      <c r="BF1262" s="47"/>
      <c r="BG1262" s="47"/>
      <c r="BH1262" s="47"/>
      <c r="BI1262" s="47"/>
      <c r="BJ1262" s="47"/>
      <c r="BK1262" s="47"/>
      <c r="BL1262" s="47"/>
      <c r="BM1262" s="47"/>
      <c r="BN1262" s="47"/>
      <c r="BO1262" s="47"/>
      <c r="BP1262" s="47"/>
      <c r="BQ1262" s="47"/>
      <c r="BR1262" s="47"/>
      <c r="BS1262" s="47"/>
      <c r="BT1262" s="47"/>
      <c r="BU1262" s="47"/>
      <c r="BV1262" s="47"/>
      <c r="BW1262" s="47"/>
      <c r="BX1262" s="47"/>
      <c r="BY1262" s="47"/>
      <c r="BZ1262" s="47"/>
      <c r="CA1262" s="47"/>
      <c r="CB1262" s="47"/>
    </row>
    <row r="1263" spans="2:80" ht="18.75">
      <c r="B1263" s="44"/>
      <c r="C1263" s="44"/>
      <c r="D1263" s="45"/>
      <c r="E1263" s="45"/>
      <c r="F1263" s="45"/>
      <c r="G1263" s="45"/>
      <c r="H1263" s="45"/>
      <c r="I1263" s="45"/>
      <c r="J1263" s="45"/>
      <c r="K1263" s="45"/>
      <c r="L1263" s="45"/>
      <c r="M1263" s="45"/>
      <c r="N1263" s="45"/>
      <c r="O1263" s="45"/>
      <c r="P1263" s="45"/>
      <c r="Q1263" s="45"/>
      <c r="R1263" s="46"/>
      <c r="S1263" s="46"/>
      <c r="T1263" s="46"/>
      <c r="U1263" s="46"/>
      <c r="V1263" s="46"/>
      <c r="W1263" s="47"/>
      <c r="X1263" s="47"/>
      <c r="Y1263" s="47"/>
      <c r="Z1263" s="47"/>
      <c r="AA1263" s="47"/>
      <c r="AB1263" s="47"/>
      <c r="AC1263" s="47"/>
      <c r="AD1263" s="47"/>
      <c r="AE1263" s="47"/>
      <c r="AF1263" s="47"/>
      <c r="AG1263" s="47"/>
      <c r="AH1263" s="48"/>
      <c r="AI1263" s="48"/>
      <c r="AJ1263" s="47"/>
      <c r="AK1263" s="47"/>
      <c r="AL1263" s="47"/>
      <c r="AM1263" s="47"/>
      <c r="AN1263" s="47"/>
      <c r="AO1263" s="47"/>
      <c r="AP1263" s="47"/>
      <c r="AQ1263" s="47"/>
      <c r="AR1263" s="47"/>
      <c r="AS1263" s="47"/>
      <c r="AT1263" s="47"/>
      <c r="AU1263" s="47"/>
      <c r="AV1263" s="47"/>
      <c r="AW1263" s="47"/>
      <c r="AX1263" s="47"/>
      <c r="AY1263" s="47"/>
      <c r="AZ1263" s="47"/>
      <c r="BA1263" s="47"/>
      <c r="BB1263" s="47"/>
      <c r="BC1263" s="47"/>
      <c r="BD1263" s="47"/>
      <c r="BE1263" s="47"/>
      <c r="BF1263" s="47"/>
      <c r="BG1263" s="47"/>
      <c r="BH1263" s="47"/>
      <c r="BI1263" s="47"/>
      <c r="BJ1263" s="47"/>
      <c r="BK1263" s="47"/>
      <c r="BL1263" s="47"/>
      <c r="BM1263" s="47"/>
      <c r="BN1263" s="47"/>
      <c r="BO1263" s="47"/>
      <c r="BP1263" s="47"/>
      <c r="BQ1263" s="47"/>
      <c r="BR1263" s="47"/>
      <c r="BS1263" s="47"/>
      <c r="BT1263" s="47"/>
      <c r="BU1263" s="47"/>
      <c r="BV1263" s="47"/>
      <c r="BW1263" s="47"/>
      <c r="BX1263" s="47"/>
      <c r="BY1263" s="47"/>
      <c r="BZ1263" s="47"/>
      <c r="CA1263" s="47"/>
      <c r="CB1263" s="47"/>
    </row>
    <row r="1264" spans="2:80" ht="18.75">
      <c r="B1264" s="44"/>
      <c r="C1264" s="44"/>
      <c r="D1264" s="45"/>
      <c r="E1264" s="45"/>
      <c r="F1264" s="45"/>
      <c r="G1264" s="45"/>
      <c r="H1264" s="45"/>
      <c r="I1264" s="45"/>
      <c r="J1264" s="45"/>
      <c r="K1264" s="45"/>
      <c r="L1264" s="45"/>
      <c r="M1264" s="45"/>
      <c r="N1264" s="45"/>
      <c r="O1264" s="45"/>
      <c r="P1264" s="45"/>
      <c r="Q1264" s="45"/>
      <c r="R1264" s="46"/>
      <c r="S1264" s="46"/>
      <c r="T1264" s="46"/>
      <c r="U1264" s="46"/>
      <c r="V1264" s="46"/>
      <c r="W1264" s="47"/>
      <c r="X1264" s="47"/>
      <c r="Y1264" s="47"/>
      <c r="Z1264" s="47"/>
      <c r="AA1264" s="47"/>
      <c r="AB1264" s="47"/>
      <c r="AC1264" s="47"/>
      <c r="AD1264" s="47"/>
      <c r="AE1264" s="47"/>
      <c r="AF1264" s="47"/>
      <c r="AG1264" s="47"/>
      <c r="AH1264" s="48"/>
      <c r="AI1264" s="48"/>
      <c r="AJ1264" s="47"/>
      <c r="AK1264" s="47"/>
      <c r="AL1264" s="47"/>
      <c r="AM1264" s="47"/>
      <c r="AN1264" s="47"/>
      <c r="AO1264" s="47"/>
      <c r="AP1264" s="47"/>
      <c r="AQ1264" s="47"/>
      <c r="AR1264" s="47"/>
      <c r="AS1264" s="47"/>
      <c r="AT1264" s="47"/>
      <c r="AU1264" s="47"/>
      <c r="AV1264" s="47"/>
      <c r="AW1264" s="47"/>
      <c r="AX1264" s="47"/>
      <c r="AY1264" s="47"/>
      <c r="AZ1264" s="47"/>
      <c r="BA1264" s="47"/>
      <c r="BB1264" s="47"/>
      <c r="BC1264" s="47"/>
      <c r="BD1264" s="47"/>
      <c r="BE1264" s="47"/>
      <c r="BF1264" s="47"/>
      <c r="BG1264" s="47"/>
      <c r="BH1264" s="47"/>
      <c r="BI1264" s="47"/>
      <c r="BJ1264" s="47"/>
      <c r="BK1264" s="47"/>
      <c r="BL1264" s="47"/>
      <c r="BM1264" s="47"/>
      <c r="BN1264" s="47"/>
      <c r="BO1264" s="47"/>
      <c r="BP1264" s="47"/>
      <c r="BQ1264" s="47"/>
      <c r="BR1264" s="47"/>
      <c r="BS1264" s="47"/>
      <c r="BT1264" s="47"/>
      <c r="BU1264" s="47"/>
      <c r="BV1264" s="47"/>
      <c r="BW1264" s="47"/>
      <c r="BX1264" s="47"/>
      <c r="BY1264" s="47"/>
      <c r="BZ1264" s="47"/>
      <c r="CA1264" s="47"/>
      <c r="CB1264" s="47"/>
    </row>
    <row r="1265" spans="2:80" ht="18.75">
      <c r="B1265" s="44"/>
      <c r="C1265" s="44"/>
      <c r="D1265" s="45"/>
      <c r="E1265" s="45"/>
      <c r="F1265" s="45"/>
      <c r="G1265" s="45"/>
      <c r="H1265" s="45"/>
      <c r="I1265" s="45"/>
      <c r="J1265" s="45"/>
      <c r="K1265" s="45"/>
      <c r="L1265" s="45"/>
      <c r="M1265" s="45"/>
      <c r="N1265" s="45"/>
      <c r="O1265" s="45"/>
      <c r="P1265" s="45"/>
      <c r="Q1265" s="45"/>
      <c r="R1265" s="46"/>
      <c r="S1265" s="46"/>
      <c r="T1265" s="46"/>
      <c r="U1265" s="46"/>
      <c r="V1265" s="46"/>
      <c r="W1265" s="47"/>
      <c r="X1265" s="47"/>
      <c r="Y1265" s="47"/>
      <c r="Z1265" s="47"/>
      <c r="AA1265" s="47"/>
      <c r="AB1265" s="47"/>
      <c r="AC1265" s="47"/>
      <c r="AD1265" s="47"/>
      <c r="AE1265" s="47"/>
      <c r="AF1265" s="47"/>
      <c r="AG1265" s="47"/>
      <c r="AH1265" s="48"/>
      <c r="AI1265" s="48"/>
      <c r="AJ1265" s="47"/>
      <c r="AK1265" s="47"/>
      <c r="AL1265" s="47"/>
      <c r="AM1265" s="47"/>
      <c r="AN1265" s="47"/>
      <c r="AO1265" s="47"/>
      <c r="AP1265" s="47"/>
      <c r="AQ1265" s="47"/>
      <c r="AR1265" s="47"/>
      <c r="AS1265" s="47"/>
      <c r="AT1265" s="47"/>
      <c r="AU1265" s="47"/>
      <c r="AV1265" s="47"/>
      <c r="AW1265" s="47"/>
      <c r="AX1265" s="47"/>
      <c r="AY1265" s="47"/>
      <c r="AZ1265" s="47"/>
      <c r="BA1265" s="47"/>
      <c r="BB1265" s="47"/>
      <c r="BC1265" s="47"/>
      <c r="BD1265" s="47"/>
      <c r="BE1265" s="47"/>
      <c r="BF1265" s="47"/>
      <c r="BG1265" s="47"/>
      <c r="BH1265" s="47"/>
      <c r="BI1265" s="47"/>
      <c r="BJ1265" s="47"/>
      <c r="BK1265" s="47"/>
      <c r="BL1265" s="47"/>
      <c r="BM1265" s="47"/>
      <c r="BN1265" s="47"/>
      <c r="BO1265" s="47"/>
      <c r="BP1265" s="47"/>
      <c r="BQ1265" s="47"/>
      <c r="BR1265" s="47"/>
      <c r="BS1265" s="47"/>
      <c r="BT1265" s="47"/>
      <c r="BU1265" s="47"/>
      <c r="BV1265" s="47"/>
      <c r="BW1265" s="47"/>
      <c r="BX1265" s="47"/>
      <c r="BY1265" s="47"/>
      <c r="BZ1265" s="47"/>
      <c r="CA1265" s="47"/>
      <c r="CB1265" s="47"/>
    </row>
    <row r="1266" spans="2:80" ht="18.75">
      <c r="B1266" s="44"/>
      <c r="C1266" s="44"/>
      <c r="D1266" s="45"/>
      <c r="E1266" s="45"/>
      <c r="F1266" s="45"/>
      <c r="G1266" s="45"/>
      <c r="H1266" s="45"/>
      <c r="I1266" s="45"/>
      <c r="J1266" s="45"/>
      <c r="K1266" s="45"/>
      <c r="L1266" s="45"/>
      <c r="M1266" s="45"/>
      <c r="N1266" s="45"/>
      <c r="O1266" s="45"/>
      <c r="P1266" s="45"/>
      <c r="Q1266" s="45"/>
      <c r="R1266" s="46"/>
      <c r="S1266" s="46"/>
      <c r="T1266" s="46"/>
      <c r="U1266" s="46"/>
      <c r="V1266" s="46"/>
      <c r="W1266" s="47"/>
      <c r="X1266" s="47"/>
      <c r="Y1266" s="47"/>
      <c r="Z1266" s="47"/>
      <c r="AA1266" s="47"/>
      <c r="AB1266" s="47"/>
      <c r="AC1266" s="47"/>
      <c r="AD1266" s="47"/>
      <c r="AE1266" s="47"/>
      <c r="AF1266" s="47"/>
      <c r="AG1266" s="47"/>
      <c r="AH1266" s="48"/>
      <c r="AI1266" s="48"/>
      <c r="AJ1266" s="47"/>
      <c r="AK1266" s="47"/>
      <c r="AL1266" s="47"/>
      <c r="AM1266" s="47"/>
      <c r="AN1266" s="47"/>
      <c r="AO1266" s="47"/>
      <c r="AP1266" s="47"/>
      <c r="AQ1266" s="47"/>
      <c r="AR1266" s="47"/>
      <c r="AS1266" s="47"/>
      <c r="AT1266" s="47"/>
      <c r="AU1266" s="47"/>
      <c r="AV1266" s="47"/>
      <c r="AW1266" s="47"/>
      <c r="AX1266" s="47"/>
      <c r="AY1266" s="47"/>
      <c r="AZ1266" s="47"/>
      <c r="BA1266" s="47"/>
      <c r="BB1266" s="47"/>
      <c r="BC1266" s="47"/>
      <c r="BD1266" s="47"/>
      <c r="BE1266" s="47"/>
      <c r="BF1266" s="47"/>
      <c r="BG1266" s="47"/>
      <c r="BH1266" s="47"/>
      <c r="BI1266" s="47"/>
      <c r="BJ1266" s="47"/>
      <c r="BK1266" s="47"/>
      <c r="BL1266" s="47"/>
      <c r="BM1266" s="47"/>
      <c r="BN1266" s="47"/>
      <c r="BO1266" s="47"/>
      <c r="BP1266" s="47"/>
      <c r="BQ1266" s="47"/>
      <c r="BR1266" s="47"/>
      <c r="BS1266" s="47"/>
      <c r="BT1266" s="47"/>
      <c r="BU1266" s="47"/>
      <c r="BV1266" s="47"/>
      <c r="BW1266" s="47"/>
      <c r="BX1266" s="47"/>
      <c r="BY1266" s="47"/>
      <c r="BZ1266" s="47"/>
      <c r="CA1266" s="47"/>
      <c r="CB1266" s="47"/>
    </row>
    <row r="1267" spans="2:80" ht="18.75">
      <c r="B1267" s="44"/>
      <c r="C1267" s="44"/>
      <c r="D1267" s="45"/>
      <c r="E1267" s="45"/>
      <c r="F1267" s="45"/>
      <c r="G1267" s="45"/>
      <c r="H1267" s="45"/>
      <c r="I1267" s="45"/>
      <c r="J1267" s="45"/>
      <c r="K1267" s="45"/>
      <c r="L1267" s="45"/>
      <c r="M1267" s="45"/>
      <c r="N1267" s="45"/>
      <c r="O1267" s="45"/>
      <c r="P1267" s="45"/>
      <c r="Q1267" s="45"/>
      <c r="R1267" s="46"/>
      <c r="S1267" s="46"/>
      <c r="T1267" s="46"/>
      <c r="U1267" s="46"/>
      <c r="V1267" s="46"/>
      <c r="W1267" s="47"/>
      <c r="X1267" s="47"/>
      <c r="Y1267" s="47"/>
      <c r="Z1267" s="47"/>
      <c r="AA1267" s="47"/>
      <c r="AB1267" s="47"/>
      <c r="AC1267" s="47"/>
      <c r="AD1267" s="47"/>
      <c r="AE1267" s="47"/>
      <c r="AF1267" s="47"/>
      <c r="AG1267" s="47"/>
      <c r="AH1267" s="48"/>
      <c r="AI1267" s="48"/>
      <c r="AJ1267" s="47"/>
      <c r="AK1267" s="47"/>
      <c r="AL1267" s="47"/>
      <c r="AM1267" s="47"/>
      <c r="AN1267" s="47"/>
      <c r="AO1267" s="47"/>
      <c r="AP1267" s="47"/>
      <c r="AQ1267" s="47"/>
      <c r="AR1267" s="47"/>
      <c r="AS1267" s="47"/>
      <c r="AT1267" s="47"/>
      <c r="AU1267" s="47"/>
      <c r="AV1267" s="47"/>
      <c r="AW1267" s="47"/>
      <c r="AX1267" s="47"/>
      <c r="AY1267" s="47"/>
      <c r="AZ1267" s="47"/>
      <c r="BA1267" s="47"/>
      <c r="BB1267" s="47"/>
      <c r="BC1267" s="47"/>
      <c r="BD1267" s="47"/>
      <c r="BE1267" s="47"/>
      <c r="BF1267" s="47"/>
      <c r="BG1267" s="47"/>
      <c r="BH1267" s="47"/>
      <c r="BI1267" s="47"/>
      <c r="BJ1267" s="47"/>
      <c r="BK1267" s="47"/>
      <c r="BL1267" s="47"/>
      <c r="BM1267" s="47"/>
      <c r="BN1267" s="47"/>
      <c r="BO1267" s="47"/>
      <c r="BP1267" s="47"/>
      <c r="BQ1267" s="47"/>
      <c r="BR1267" s="47"/>
      <c r="BS1267" s="47"/>
      <c r="BT1267" s="47"/>
      <c r="BU1267" s="47"/>
      <c r="BV1267" s="47"/>
      <c r="BW1267" s="47"/>
      <c r="BX1267" s="47"/>
      <c r="BY1267" s="47"/>
      <c r="BZ1267" s="47"/>
      <c r="CA1267" s="47"/>
      <c r="CB1267" s="47"/>
    </row>
    <row r="1268" spans="2:80" ht="18.75">
      <c r="B1268" s="44"/>
      <c r="C1268" s="44"/>
      <c r="D1268" s="45"/>
      <c r="E1268" s="45"/>
      <c r="F1268" s="45"/>
      <c r="G1268" s="45"/>
      <c r="H1268" s="45"/>
      <c r="I1268" s="45"/>
      <c r="J1268" s="45"/>
      <c r="K1268" s="45"/>
      <c r="L1268" s="45"/>
      <c r="M1268" s="45"/>
      <c r="N1268" s="45"/>
      <c r="O1268" s="45"/>
      <c r="P1268" s="45"/>
      <c r="Q1268" s="45"/>
      <c r="R1268" s="46"/>
      <c r="S1268" s="46"/>
      <c r="T1268" s="46"/>
      <c r="U1268" s="46"/>
      <c r="V1268" s="46"/>
      <c r="W1268" s="47"/>
      <c r="X1268" s="47"/>
      <c r="Y1268" s="47"/>
      <c r="Z1268" s="47"/>
      <c r="AA1268" s="47"/>
      <c r="AB1268" s="47"/>
      <c r="AC1268" s="47"/>
      <c r="AD1268" s="47"/>
      <c r="AE1268" s="47"/>
      <c r="AF1268" s="47"/>
      <c r="AG1268" s="47"/>
      <c r="AH1268" s="48"/>
      <c r="AI1268" s="48"/>
      <c r="AJ1268" s="47"/>
      <c r="AK1268" s="47"/>
      <c r="AL1268" s="47"/>
      <c r="AM1268" s="47"/>
      <c r="AN1268" s="47"/>
      <c r="AO1268" s="47"/>
      <c r="AP1268" s="47"/>
      <c r="AQ1268" s="47"/>
      <c r="AR1268" s="47"/>
      <c r="AS1268" s="47"/>
      <c r="AT1268" s="47"/>
      <c r="AU1268" s="47"/>
      <c r="AV1268" s="47"/>
      <c r="AW1268" s="47"/>
      <c r="AX1268" s="47"/>
      <c r="AY1268" s="47"/>
      <c r="AZ1268" s="47"/>
      <c r="BA1268" s="47"/>
      <c r="BB1268" s="47"/>
      <c r="BC1268" s="47"/>
      <c r="BD1268" s="47"/>
      <c r="BE1268" s="47"/>
      <c r="BF1268" s="47"/>
      <c r="BG1268" s="47"/>
      <c r="BH1268" s="47"/>
      <c r="BI1268" s="47"/>
      <c r="BJ1268" s="47"/>
      <c r="BK1268" s="47"/>
      <c r="BL1268" s="47"/>
      <c r="BM1268" s="47"/>
      <c r="BN1268" s="47"/>
      <c r="BO1268" s="47"/>
      <c r="BP1268" s="47"/>
      <c r="BQ1268" s="47"/>
      <c r="BR1268" s="47"/>
      <c r="BS1268" s="47"/>
      <c r="BT1268" s="47"/>
      <c r="BU1268" s="47"/>
      <c r="BV1268" s="47"/>
      <c r="BW1268" s="47"/>
      <c r="BX1268" s="47"/>
      <c r="BY1268" s="47"/>
      <c r="BZ1268" s="47"/>
      <c r="CA1268" s="47"/>
      <c r="CB1268" s="47"/>
    </row>
    <row r="1269" spans="2:80" ht="18.75">
      <c r="B1269" s="44"/>
      <c r="C1269" s="44"/>
      <c r="D1269" s="45"/>
      <c r="E1269" s="45"/>
      <c r="F1269" s="45"/>
      <c r="G1269" s="45"/>
      <c r="H1269" s="45"/>
      <c r="I1269" s="45"/>
      <c r="J1269" s="45"/>
      <c r="K1269" s="45"/>
      <c r="L1269" s="45"/>
      <c r="M1269" s="45"/>
      <c r="N1269" s="45"/>
      <c r="O1269" s="45"/>
      <c r="P1269" s="45"/>
      <c r="Q1269" s="45"/>
      <c r="R1269" s="46"/>
      <c r="S1269" s="46"/>
      <c r="T1269" s="46"/>
      <c r="U1269" s="46"/>
      <c r="V1269" s="46"/>
      <c r="W1269" s="47"/>
      <c r="X1269" s="47"/>
      <c r="Y1269" s="47"/>
      <c r="Z1269" s="47"/>
      <c r="AA1269" s="47"/>
      <c r="AB1269" s="47"/>
      <c r="AC1269" s="47"/>
      <c r="AD1269" s="47"/>
      <c r="AE1269" s="47"/>
      <c r="AF1269" s="47"/>
      <c r="AG1269" s="47"/>
      <c r="AH1269" s="48"/>
      <c r="AI1269" s="48"/>
      <c r="AJ1269" s="47"/>
      <c r="AK1269" s="47"/>
      <c r="AL1269" s="47"/>
      <c r="AM1269" s="47"/>
      <c r="AN1269" s="47"/>
      <c r="AO1269" s="47"/>
      <c r="AP1269" s="47"/>
      <c r="AQ1269" s="47"/>
      <c r="AR1269" s="47"/>
      <c r="AS1269" s="47"/>
      <c r="AT1269" s="47"/>
      <c r="AU1269" s="47"/>
      <c r="AV1269" s="47"/>
      <c r="AW1269" s="47"/>
      <c r="AX1269" s="47"/>
      <c r="AY1269" s="47"/>
      <c r="AZ1269" s="47"/>
      <c r="BA1269" s="47"/>
      <c r="BB1269" s="47"/>
      <c r="BC1269" s="47"/>
      <c r="BD1269" s="47"/>
      <c r="BE1269" s="47"/>
      <c r="BF1269" s="47"/>
      <c r="BG1269" s="47"/>
      <c r="BH1269" s="47"/>
      <c r="BI1269" s="47"/>
      <c r="BJ1269" s="47"/>
      <c r="BK1269" s="47"/>
      <c r="BL1269" s="47"/>
      <c r="BM1269" s="47"/>
      <c r="BN1269" s="47"/>
      <c r="BO1269" s="47"/>
      <c r="BP1269" s="47"/>
      <c r="BQ1269" s="47"/>
      <c r="BR1269" s="47"/>
      <c r="BS1269" s="47"/>
      <c r="BT1269" s="47"/>
      <c r="BU1269" s="47"/>
      <c r="BV1269" s="47"/>
      <c r="BW1269" s="47"/>
      <c r="BX1269" s="47"/>
      <c r="BY1269" s="47"/>
      <c r="BZ1269" s="47"/>
      <c r="CA1269" s="47"/>
      <c r="CB1269" s="47"/>
    </row>
    <row r="1270" spans="2:80" ht="18.75">
      <c r="B1270" s="44"/>
      <c r="C1270" s="44"/>
      <c r="D1270" s="45"/>
      <c r="E1270" s="45"/>
      <c r="F1270" s="45"/>
      <c r="G1270" s="45"/>
      <c r="H1270" s="45"/>
      <c r="I1270" s="45"/>
      <c r="J1270" s="45"/>
      <c r="K1270" s="45"/>
      <c r="L1270" s="45"/>
      <c r="M1270" s="45"/>
      <c r="N1270" s="45"/>
      <c r="O1270" s="45"/>
      <c r="P1270" s="45"/>
      <c r="Q1270" s="45"/>
      <c r="R1270" s="46"/>
      <c r="S1270" s="46"/>
      <c r="T1270" s="46"/>
      <c r="U1270" s="46"/>
      <c r="V1270" s="46"/>
      <c r="W1270" s="47"/>
      <c r="X1270" s="47"/>
      <c r="Y1270" s="47"/>
      <c r="Z1270" s="47"/>
      <c r="AA1270" s="47"/>
      <c r="AB1270" s="47"/>
      <c r="AC1270" s="47"/>
      <c r="AD1270" s="47"/>
      <c r="AE1270" s="47"/>
      <c r="AF1270" s="47"/>
      <c r="AG1270" s="47"/>
      <c r="AH1270" s="48"/>
      <c r="AI1270" s="48"/>
      <c r="AJ1270" s="47"/>
      <c r="AK1270" s="47"/>
      <c r="AL1270" s="47"/>
      <c r="AM1270" s="47"/>
      <c r="AN1270" s="47"/>
      <c r="AO1270" s="47"/>
      <c r="AP1270" s="47"/>
      <c r="AQ1270" s="47"/>
      <c r="AR1270" s="47"/>
      <c r="AS1270" s="47"/>
      <c r="AT1270" s="47"/>
      <c r="AU1270" s="47"/>
      <c r="AV1270" s="47"/>
      <c r="AW1270" s="47"/>
      <c r="AX1270" s="47"/>
      <c r="AY1270" s="47"/>
      <c r="AZ1270" s="47"/>
      <c r="BA1270" s="47"/>
      <c r="BB1270" s="47"/>
      <c r="BC1270" s="47"/>
      <c r="BD1270" s="47"/>
      <c r="BE1270" s="47"/>
      <c r="BF1270" s="47"/>
      <c r="BG1270" s="47"/>
      <c r="BH1270" s="47"/>
      <c r="BI1270" s="47"/>
      <c r="BJ1270" s="47"/>
      <c r="BK1270" s="47"/>
      <c r="BL1270" s="47"/>
      <c r="BM1270" s="47"/>
      <c r="BN1270" s="47"/>
      <c r="BO1270" s="47"/>
      <c r="BP1270" s="47"/>
      <c r="BQ1270" s="47"/>
      <c r="BR1270" s="47"/>
      <c r="BS1270" s="47"/>
      <c r="BT1270" s="47"/>
      <c r="BU1270" s="47"/>
      <c r="BV1270" s="47"/>
      <c r="BW1270" s="47"/>
      <c r="BX1270" s="47"/>
      <c r="BY1270" s="47"/>
      <c r="BZ1270" s="47"/>
      <c r="CA1270" s="47"/>
      <c r="CB1270" s="47"/>
    </row>
    <row r="1271" spans="2:80" ht="18.75">
      <c r="B1271" s="44"/>
      <c r="C1271" s="44"/>
      <c r="D1271" s="45"/>
      <c r="E1271" s="45"/>
      <c r="F1271" s="45"/>
      <c r="G1271" s="45"/>
      <c r="H1271" s="45"/>
      <c r="I1271" s="45"/>
      <c r="J1271" s="45"/>
      <c r="K1271" s="45"/>
      <c r="L1271" s="45"/>
      <c r="M1271" s="45"/>
      <c r="N1271" s="45"/>
      <c r="O1271" s="45"/>
      <c r="P1271" s="45"/>
      <c r="Q1271" s="45"/>
      <c r="R1271" s="46"/>
      <c r="S1271" s="46"/>
      <c r="T1271" s="46"/>
      <c r="U1271" s="46"/>
      <c r="V1271" s="46"/>
      <c r="W1271" s="47"/>
      <c r="X1271" s="47"/>
      <c r="Y1271" s="47"/>
      <c r="Z1271" s="47"/>
      <c r="AA1271" s="47"/>
      <c r="AB1271" s="47"/>
      <c r="AC1271" s="47"/>
      <c r="AD1271" s="47"/>
      <c r="AE1271" s="47"/>
      <c r="AF1271" s="47"/>
      <c r="AG1271" s="47"/>
      <c r="AH1271" s="48"/>
      <c r="AI1271" s="48"/>
      <c r="AJ1271" s="47"/>
      <c r="AK1271" s="47"/>
      <c r="AL1271" s="47"/>
      <c r="AM1271" s="47"/>
      <c r="AN1271" s="47"/>
      <c r="AO1271" s="47"/>
      <c r="AP1271" s="47"/>
      <c r="AQ1271" s="47"/>
      <c r="AR1271" s="47"/>
      <c r="AS1271" s="47"/>
      <c r="AT1271" s="47"/>
      <c r="AU1271" s="47"/>
      <c r="AV1271" s="47"/>
      <c r="AW1271" s="47"/>
      <c r="AX1271" s="47"/>
      <c r="AY1271" s="47"/>
      <c r="AZ1271" s="47"/>
      <c r="BA1271" s="47"/>
      <c r="BB1271" s="47"/>
      <c r="BC1271" s="47"/>
      <c r="BD1271" s="47"/>
      <c r="BE1271" s="47"/>
      <c r="BF1271" s="47"/>
      <c r="BG1271" s="47"/>
      <c r="BH1271" s="47"/>
      <c r="BI1271" s="47"/>
      <c r="BJ1271" s="47"/>
      <c r="BK1271" s="47"/>
      <c r="BL1271" s="47"/>
      <c r="BM1271" s="47"/>
      <c r="BN1271" s="47"/>
      <c r="BO1271" s="47"/>
      <c r="BP1271" s="47"/>
      <c r="BQ1271" s="47"/>
      <c r="BR1271" s="47"/>
      <c r="BS1271" s="47"/>
      <c r="BT1271" s="47"/>
      <c r="BU1271" s="47"/>
      <c r="BV1271" s="47"/>
      <c r="BW1271" s="47"/>
      <c r="BX1271" s="47"/>
      <c r="BY1271" s="47"/>
      <c r="BZ1271" s="47"/>
      <c r="CA1271" s="47"/>
      <c r="CB1271" s="47"/>
    </row>
    <row r="1272" spans="2:80" ht="18.75">
      <c r="B1272" s="44"/>
      <c r="C1272" s="44"/>
      <c r="D1272" s="45"/>
      <c r="E1272" s="45"/>
      <c r="F1272" s="45"/>
      <c r="G1272" s="45"/>
      <c r="H1272" s="45"/>
      <c r="I1272" s="45"/>
      <c r="J1272" s="45"/>
      <c r="K1272" s="45"/>
      <c r="L1272" s="45"/>
      <c r="M1272" s="45"/>
      <c r="N1272" s="45"/>
      <c r="O1272" s="45"/>
      <c r="P1272" s="45"/>
      <c r="Q1272" s="45"/>
      <c r="R1272" s="46"/>
      <c r="S1272" s="46"/>
      <c r="T1272" s="46"/>
      <c r="U1272" s="46"/>
      <c r="V1272" s="46"/>
      <c r="W1272" s="47"/>
      <c r="X1272" s="47"/>
      <c r="Y1272" s="47"/>
      <c r="Z1272" s="47"/>
      <c r="AA1272" s="47"/>
      <c r="AB1272" s="47"/>
      <c r="AC1272" s="47"/>
      <c r="AD1272" s="47"/>
      <c r="AE1272" s="47"/>
      <c r="AF1272" s="47"/>
      <c r="AG1272" s="47"/>
      <c r="AH1272" s="48"/>
      <c r="AI1272" s="48"/>
      <c r="AJ1272" s="47"/>
      <c r="AK1272" s="47"/>
      <c r="AL1272" s="47"/>
      <c r="AM1272" s="47"/>
      <c r="AN1272" s="47"/>
      <c r="AO1272" s="47"/>
      <c r="AP1272" s="47"/>
      <c r="AQ1272" s="47"/>
      <c r="AR1272" s="47"/>
      <c r="AS1272" s="47"/>
      <c r="AT1272" s="47"/>
      <c r="AU1272" s="47"/>
      <c r="AV1272" s="47"/>
      <c r="AW1272" s="47"/>
      <c r="AX1272" s="47"/>
      <c r="AY1272" s="47"/>
      <c r="AZ1272" s="47"/>
      <c r="BA1272" s="47"/>
      <c r="BB1272" s="47"/>
      <c r="BC1272" s="47"/>
      <c r="BD1272" s="47"/>
      <c r="BE1272" s="47"/>
      <c r="BF1272" s="47"/>
      <c r="BG1272" s="47"/>
      <c r="BH1272" s="47"/>
      <c r="BI1272" s="47"/>
      <c r="BJ1272" s="47"/>
      <c r="BK1272" s="47"/>
      <c r="BL1272" s="47"/>
      <c r="BM1272" s="47"/>
      <c r="BN1272" s="47"/>
      <c r="BO1272" s="47"/>
      <c r="BP1272" s="47"/>
      <c r="BQ1272" s="47"/>
      <c r="BR1272" s="47"/>
      <c r="BS1272" s="47"/>
      <c r="BT1272" s="47"/>
      <c r="BU1272" s="47"/>
      <c r="BV1272" s="47"/>
      <c r="BW1272" s="47"/>
      <c r="BX1272" s="47"/>
      <c r="BY1272" s="47"/>
      <c r="BZ1272" s="47"/>
      <c r="CA1272" s="47"/>
      <c r="CB1272" s="47"/>
    </row>
    <row r="1273" spans="2:80" ht="18.75">
      <c r="B1273" s="44"/>
      <c r="C1273" s="44"/>
      <c r="D1273" s="45"/>
      <c r="E1273" s="45"/>
      <c r="F1273" s="45"/>
      <c r="G1273" s="45"/>
      <c r="H1273" s="45"/>
      <c r="I1273" s="45"/>
      <c r="J1273" s="45"/>
      <c r="K1273" s="45"/>
      <c r="L1273" s="45"/>
      <c r="M1273" s="45"/>
      <c r="N1273" s="45"/>
      <c r="O1273" s="45"/>
      <c r="P1273" s="45"/>
      <c r="Q1273" s="45"/>
      <c r="R1273" s="46"/>
      <c r="S1273" s="46"/>
      <c r="T1273" s="46"/>
      <c r="U1273" s="46"/>
      <c r="V1273" s="46"/>
      <c r="W1273" s="47"/>
      <c r="X1273" s="47"/>
      <c r="Y1273" s="47"/>
      <c r="Z1273" s="47"/>
      <c r="AA1273" s="47"/>
      <c r="AB1273" s="47"/>
      <c r="AC1273" s="47"/>
      <c r="AD1273" s="47"/>
      <c r="AE1273" s="47"/>
      <c r="AF1273" s="47"/>
      <c r="AG1273" s="47"/>
      <c r="AH1273" s="48"/>
      <c r="AI1273" s="48"/>
      <c r="AJ1273" s="47"/>
      <c r="AK1273" s="47"/>
      <c r="AL1273" s="47"/>
      <c r="AM1273" s="47"/>
      <c r="AN1273" s="47"/>
      <c r="AO1273" s="47"/>
      <c r="AP1273" s="47"/>
      <c r="AQ1273" s="47"/>
      <c r="AR1273" s="47"/>
      <c r="AS1273" s="47"/>
      <c r="AT1273" s="47"/>
      <c r="AU1273" s="47"/>
      <c r="AV1273" s="47"/>
      <c r="AW1273" s="47"/>
      <c r="AX1273" s="47"/>
      <c r="AY1273" s="47"/>
      <c r="AZ1273" s="47"/>
      <c r="BA1273" s="47"/>
      <c r="BB1273" s="47"/>
      <c r="BC1273" s="47"/>
      <c r="BD1273" s="47"/>
      <c r="BE1273" s="47"/>
      <c r="BF1273" s="47"/>
      <c r="BG1273" s="47"/>
      <c r="BH1273" s="47"/>
      <c r="BI1273" s="47"/>
      <c r="BJ1273" s="47"/>
      <c r="BK1273" s="47"/>
      <c r="BL1273" s="47"/>
      <c r="BM1273" s="47"/>
      <c r="BN1273" s="47"/>
      <c r="BO1273" s="47"/>
      <c r="BP1273" s="47"/>
      <c r="BQ1273" s="47"/>
      <c r="BR1273" s="47"/>
      <c r="BS1273" s="47"/>
      <c r="BT1273" s="47"/>
      <c r="BU1273" s="47"/>
      <c r="BV1273" s="47"/>
      <c r="BW1273" s="47"/>
      <c r="BX1273" s="47"/>
      <c r="BY1273" s="47"/>
      <c r="BZ1273" s="47"/>
      <c r="CA1273" s="47"/>
      <c r="CB1273" s="47"/>
    </row>
    <row r="1274" spans="2:80" ht="18.75">
      <c r="B1274" s="44"/>
      <c r="C1274" s="44"/>
      <c r="D1274" s="45"/>
      <c r="E1274" s="45"/>
      <c r="F1274" s="45"/>
      <c r="G1274" s="45"/>
      <c r="H1274" s="45"/>
      <c r="I1274" s="45"/>
      <c r="J1274" s="45"/>
      <c r="K1274" s="45"/>
      <c r="L1274" s="45"/>
      <c r="M1274" s="45"/>
      <c r="N1274" s="45"/>
      <c r="O1274" s="45"/>
      <c r="P1274" s="45"/>
      <c r="Q1274" s="45"/>
      <c r="R1274" s="46"/>
      <c r="S1274" s="46"/>
      <c r="T1274" s="46"/>
      <c r="U1274" s="46"/>
      <c r="V1274" s="46"/>
      <c r="W1274" s="47"/>
      <c r="X1274" s="47"/>
      <c r="Y1274" s="47"/>
      <c r="Z1274" s="47"/>
      <c r="AA1274" s="47"/>
      <c r="AB1274" s="47"/>
      <c r="AC1274" s="47"/>
      <c r="AD1274" s="47"/>
      <c r="AE1274" s="47"/>
      <c r="AF1274" s="47"/>
      <c r="AG1274" s="47"/>
      <c r="AH1274" s="48"/>
      <c r="AI1274" s="48"/>
      <c r="AJ1274" s="47"/>
      <c r="AK1274" s="47"/>
      <c r="AL1274" s="47"/>
      <c r="AM1274" s="47"/>
      <c r="AN1274" s="47"/>
      <c r="AO1274" s="47"/>
      <c r="AP1274" s="47"/>
      <c r="AQ1274" s="47"/>
      <c r="AR1274" s="47"/>
      <c r="AS1274" s="47"/>
      <c r="AT1274" s="47"/>
      <c r="AU1274" s="47"/>
      <c r="AV1274" s="47"/>
      <c r="AW1274" s="47"/>
      <c r="AX1274" s="47"/>
      <c r="AY1274" s="47"/>
      <c r="AZ1274" s="47"/>
      <c r="BA1274" s="47"/>
      <c r="BB1274" s="47"/>
      <c r="BC1274" s="47"/>
      <c r="BD1274" s="47"/>
      <c r="BE1274" s="47"/>
      <c r="BF1274" s="47"/>
      <c r="BG1274" s="47"/>
      <c r="BH1274" s="47"/>
      <c r="BI1274" s="47"/>
      <c r="BJ1274" s="47"/>
      <c r="BK1274" s="47"/>
      <c r="BL1274" s="47"/>
      <c r="BM1274" s="47"/>
      <c r="BN1274" s="47"/>
      <c r="BO1274" s="47"/>
      <c r="BP1274" s="47"/>
      <c r="BQ1274" s="47"/>
      <c r="BR1274" s="47"/>
      <c r="BS1274" s="47"/>
      <c r="BT1274" s="47"/>
      <c r="BU1274" s="47"/>
      <c r="BV1274" s="47"/>
      <c r="BW1274" s="47"/>
      <c r="BX1274" s="47"/>
      <c r="BY1274" s="47"/>
      <c r="BZ1274" s="47"/>
      <c r="CA1274" s="47"/>
      <c r="CB1274" s="47"/>
    </row>
    <row r="1275" spans="2:80" ht="18.75">
      <c r="B1275" s="44"/>
      <c r="C1275" s="44"/>
      <c r="D1275" s="45"/>
      <c r="E1275" s="45"/>
      <c r="F1275" s="45"/>
      <c r="G1275" s="45"/>
      <c r="H1275" s="45"/>
      <c r="I1275" s="45"/>
      <c r="J1275" s="45"/>
      <c r="K1275" s="45"/>
      <c r="L1275" s="45"/>
      <c r="M1275" s="45"/>
      <c r="N1275" s="45"/>
      <c r="O1275" s="45"/>
      <c r="P1275" s="45"/>
      <c r="Q1275" s="45"/>
      <c r="R1275" s="46"/>
      <c r="S1275" s="46"/>
      <c r="T1275" s="46"/>
      <c r="U1275" s="46"/>
      <c r="V1275" s="46"/>
      <c r="W1275" s="47"/>
      <c r="X1275" s="47"/>
      <c r="Y1275" s="47"/>
      <c r="Z1275" s="47"/>
      <c r="AA1275" s="47"/>
      <c r="AB1275" s="47"/>
      <c r="AC1275" s="47"/>
      <c r="AD1275" s="47"/>
      <c r="AE1275" s="47"/>
      <c r="AF1275" s="47"/>
      <c r="AG1275" s="47"/>
      <c r="AH1275" s="48"/>
      <c r="AI1275" s="48"/>
      <c r="AJ1275" s="47"/>
      <c r="AK1275" s="47"/>
      <c r="AL1275" s="47"/>
      <c r="AM1275" s="47"/>
      <c r="AN1275" s="47"/>
      <c r="AO1275" s="47"/>
      <c r="AP1275" s="47"/>
      <c r="AQ1275" s="47"/>
      <c r="AR1275" s="47"/>
      <c r="AS1275" s="47"/>
      <c r="AT1275" s="47"/>
      <c r="AU1275" s="47"/>
      <c r="AV1275" s="47"/>
      <c r="AW1275" s="47"/>
      <c r="AX1275" s="47"/>
      <c r="AY1275" s="47"/>
      <c r="AZ1275" s="47"/>
      <c r="BA1275" s="47"/>
      <c r="BB1275" s="47"/>
      <c r="BC1275" s="47"/>
      <c r="BD1275" s="47"/>
      <c r="BE1275" s="47"/>
      <c r="BF1275" s="47"/>
      <c r="BG1275" s="47"/>
      <c r="BH1275" s="47"/>
      <c r="BI1275" s="47"/>
      <c r="BJ1275" s="47"/>
      <c r="BK1275" s="47"/>
      <c r="BL1275" s="47"/>
      <c r="BM1275" s="47"/>
      <c r="BN1275" s="47"/>
      <c r="BO1275" s="47"/>
      <c r="BP1275" s="47"/>
      <c r="BQ1275" s="47"/>
      <c r="BR1275" s="47"/>
      <c r="BS1275" s="47"/>
      <c r="BT1275" s="47"/>
      <c r="BU1275" s="47"/>
      <c r="BV1275" s="47"/>
      <c r="BW1275" s="47"/>
      <c r="BX1275" s="47"/>
      <c r="BY1275" s="47"/>
      <c r="BZ1275" s="47"/>
      <c r="CA1275" s="47"/>
      <c r="CB1275" s="47"/>
    </row>
    <row r="1276" spans="2:80" ht="18.75">
      <c r="B1276" s="44"/>
      <c r="C1276" s="44"/>
      <c r="D1276" s="45"/>
      <c r="E1276" s="45"/>
      <c r="F1276" s="45"/>
      <c r="G1276" s="45"/>
      <c r="H1276" s="45"/>
      <c r="I1276" s="45"/>
      <c r="J1276" s="45"/>
      <c r="K1276" s="45"/>
      <c r="L1276" s="45"/>
      <c r="M1276" s="45"/>
      <c r="N1276" s="45"/>
      <c r="O1276" s="45"/>
      <c r="P1276" s="45"/>
      <c r="Q1276" s="45"/>
      <c r="R1276" s="46"/>
      <c r="S1276" s="46"/>
      <c r="T1276" s="46"/>
      <c r="U1276" s="46"/>
      <c r="V1276" s="46"/>
      <c r="W1276" s="47"/>
      <c r="X1276" s="47"/>
      <c r="Y1276" s="47"/>
      <c r="Z1276" s="47"/>
      <c r="AA1276" s="47"/>
      <c r="AB1276" s="47"/>
      <c r="AC1276" s="47"/>
      <c r="AD1276" s="47"/>
      <c r="AE1276" s="47"/>
      <c r="AF1276" s="47"/>
      <c r="AG1276" s="47"/>
      <c r="AH1276" s="48"/>
      <c r="AI1276" s="48"/>
      <c r="AJ1276" s="47"/>
      <c r="AK1276" s="47"/>
      <c r="AL1276" s="47"/>
      <c r="AM1276" s="47"/>
      <c r="AN1276" s="47"/>
      <c r="AO1276" s="47"/>
      <c r="AP1276" s="47"/>
      <c r="AQ1276" s="47"/>
      <c r="AR1276" s="47"/>
      <c r="AS1276" s="47"/>
      <c r="AT1276" s="47"/>
      <c r="AU1276" s="47"/>
      <c r="AV1276" s="47"/>
      <c r="AW1276" s="47"/>
      <c r="AX1276" s="47"/>
      <c r="AY1276" s="47"/>
      <c r="AZ1276" s="47"/>
      <c r="BA1276" s="47"/>
      <c r="BB1276" s="47"/>
      <c r="BC1276" s="47"/>
      <c r="BD1276" s="47"/>
      <c r="BE1276" s="47"/>
      <c r="BF1276" s="47"/>
      <c r="BG1276" s="47"/>
      <c r="BH1276" s="47"/>
      <c r="BI1276" s="47"/>
      <c r="BJ1276" s="47"/>
      <c r="BK1276" s="47"/>
      <c r="BL1276" s="47"/>
      <c r="BM1276" s="47"/>
      <c r="BN1276" s="47"/>
      <c r="BO1276" s="47"/>
      <c r="BP1276" s="47"/>
      <c r="BQ1276" s="47"/>
      <c r="BR1276" s="47"/>
      <c r="BS1276" s="47"/>
      <c r="BT1276" s="47"/>
      <c r="BU1276" s="47"/>
      <c r="BV1276" s="47"/>
      <c r="BW1276" s="47"/>
      <c r="BX1276" s="47"/>
      <c r="BY1276" s="47"/>
      <c r="BZ1276" s="47"/>
      <c r="CA1276" s="47"/>
      <c r="CB1276" s="47"/>
    </row>
    <row r="1277" spans="2:80" ht="18.75">
      <c r="B1277" s="44"/>
      <c r="C1277" s="44"/>
      <c r="D1277" s="45"/>
      <c r="E1277" s="45"/>
      <c r="F1277" s="45"/>
      <c r="G1277" s="45"/>
      <c r="H1277" s="45"/>
      <c r="I1277" s="45"/>
      <c r="J1277" s="45"/>
      <c r="K1277" s="45"/>
      <c r="L1277" s="45"/>
      <c r="M1277" s="45"/>
      <c r="N1277" s="45"/>
      <c r="O1277" s="45"/>
      <c r="P1277" s="45"/>
      <c r="Q1277" s="45"/>
      <c r="R1277" s="46"/>
      <c r="S1277" s="46"/>
      <c r="T1277" s="46"/>
      <c r="U1277" s="46"/>
      <c r="V1277" s="46"/>
      <c r="W1277" s="47"/>
      <c r="X1277" s="47"/>
      <c r="Y1277" s="47"/>
      <c r="Z1277" s="47"/>
      <c r="AA1277" s="47"/>
      <c r="AB1277" s="47"/>
      <c r="AC1277" s="47"/>
      <c r="AD1277" s="47"/>
      <c r="AE1277" s="47"/>
      <c r="AF1277" s="47"/>
      <c r="AG1277" s="47"/>
      <c r="AH1277" s="48"/>
      <c r="AI1277" s="48"/>
      <c r="AJ1277" s="47"/>
      <c r="AK1277" s="47"/>
      <c r="AL1277" s="47"/>
      <c r="AM1277" s="47"/>
      <c r="AN1277" s="47"/>
      <c r="AO1277" s="47"/>
      <c r="AP1277" s="47"/>
      <c r="AQ1277" s="47"/>
      <c r="AR1277" s="47"/>
      <c r="AS1277" s="47"/>
      <c r="AT1277" s="47"/>
      <c r="AU1277" s="47"/>
      <c r="AV1277" s="47"/>
      <c r="AW1277" s="47"/>
      <c r="AX1277" s="47"/>
      <c r="AY1277" s="47"/>
      <c r="AZ1277" s="47"/>
      <c r="BA1277" s="47"/>
      <c r="BB1277" s="47"/>
      <c r="BC1277" s="47"/>
      <c r="BD1277" s="47"/>
      <c r="BE1277" s="47"/>
      <c r="BF1277" s="47"/>
      <c r="BG1277" s="47"/>
      <c r="BH1277" s="47"/>
      <c r="BI1277" s="47"/>
      <c r="BJ1277" s="47"/>
      <c r="BK1277" s="47"/>
      <c r="BL1277" s="47"/>
      <c r="BM1277" s="47"/>
      <c r="BN1277" s="47"/>
      <c r="BO1277" s="47"/>
      <c r="BP1277" s="47"/>
      <c r="BQ1277" s="47"/>
      <c r="BR1277" s="47"/>
      <c r="BS1277" s="47"/>
      <c r="BT1277" s="47"/>
      <c r="BU1277" s="47"/>
      <c r="BV1277" s="47"/>
      <c r="BW1277" s="47"/>
      <c r="BX1277" s="47"/>
      <c r="BY1277" s="47"/>
      <c r="BZ1277" s="47"/>
      <c r="CA1277" s="47"/>
      <c r="CB1277" s="47"/>
    </row>
    <row r="1278" spans="2:80" ht="18.75">
      <c r="B1278" s="44"/>
      <c r="C1278" s="44"/>
      <c r="D1278" s="45"/>
      <c r="E1278" s="45"/>
      <c r="F1278" s="45"/>
      <c r="G1278" s="45"/>
      <c r="H1278" s="45"/>
      <c r="I1278" s="45"/>
      <c r="J1278" s="45"/>
      <c r="K1278" s="45"/>
      <c r="L1278" s="45"/>
      <c r="M1278" s="45"/>
      <c r="N1278" s="45"/>
      <c r="O1278" s="45"/>
      <c r="P1278" s="45"/>
      <c r="Q1278" s="45"/>
      <c r="R1278" s="46"/>
      <c r="S1278" s="46"/>
      <c r="T1278" s="46"/>
      <c r="U1278" s="46"/>
      <c r="V1278" s="46"/>
      <c r="W1278" s="47"/>
      <c r="X1278" s="47"/>
      <c r="Y1278" s="47"/>
      <c r="Z1278" s="47"/>
      <c r="AA1278" s="47"/>
      <c r="AB1278" s="47"/>
      <c r="AC1278" s="47"/>
      <c r="AD1278" s="47"/>
      <c r="AE1278" s="47"/>
      <c r="AF1278" s="47"/>
      <c r="AG1278" s="47"/>
      <c r="AH1278" s="48"/>
      <c r="AI1278" s="48"/>
      <c r="AJ1278" s="47"/>
      <c r="AK1278" s="47"/>
      <c r="AL1278" s="47"/>
      <c r="AM1278" s="47"/>
      <c r="AN1278" s="47"/>
      <c r="AO1278" s="47"/>
      <c r="AP1278" s="47"/>
      <c r="AQ1278" s="47"/>
      <c r="AR1278" s="47"/>
      <c r="AS1278" s="47"/>
      <c r="AT1278" s="47"/>
      <c r="AU1278" s="47"/>
      <c r="AV1278" s="47"/>
      <c r="AW1278" s="47"/>
      <c r="AX1278" s="47"/>
      <c r="AY1278" s="47"/>
      <c r="AZ1278" s="47"/>
      <c r="BA1278" s="47"/>
      <c r="BB1278" s="47"/>
      <c r="BC1278" s="47"/>
      <c r="BD1278" s="47"/>
      <c r="BE1278" s="47"/>
      <c r="BF1278" s="47"/>
      <c r="BG1278" s="47"/>
      <c r="BH1278" s="47"/>
      <c r="BI1278" s="47"/>
      <c r="BJ1278" s="47"/>
      <c r="BK1278" s="47"/>
      <c r="BL1278" s="47"/>
      <c r="BM1278" s="47"/>
      <c r="BN1278" s="47"/>
      <c r="BO1278" s="47"/>
      <c r="BP1278" s="47"/>
      <c r="BQ1278" s="47"/>
      <c r="BR1278" s="47"/>
      <c r="BS1278" s="47"/>
      <c r="BT1278" s="47"/>
      <c r="BU1278" s="47"/>
      <c r="BV1278" s="47"/>
      <c r="BW1278" s="47"/>
      <c r="BX1278" s="47"/>
      <c r="BY1278" s="47"/>
      <c r="BZ1278" s="47"/>
      <c r="CA1278" s="47"/>
      <c r="CB1278" s="47"/>
    </row>
    <row r="1279" spans="2:80" ht="18.75">
      <c r="B1279" s="44"/>
      <c r="C1279" s="44"/>
      <c r="D1279" s="45"/>
      <c r="E1279" s="45"/>
      <c r="F1279" s="45"/>
      <c r="G1279" s="45"/>
      <c r="H1279" s="45"/>
      <c r="I1279" s="45"/>
      <c r="J1279" s="45"/>
      <c r="K1279" s="45"/>
      <c r="L1279" s="45"/>
      <c r="M1279" s="45"/>
      <c r="N1279" s="45"/>
      <c r="O1279" s="45"/>
      <c r="P1279" s="45"/>
      <c r="Q1279" s="45"/>
      <c r="R1279" s="46"/>
      <c r="S1279" s="46"/>
      <c r="T1279" s="46"/>
      <c r="U1279" s="46"/>
      <c r="V1279" s="46"/>
      <c r="W1279" s="47"/>
      <c r="X1279" s="47"/>
      <c r="Y1279" s="47"/>
      <c r="Z1279" s="47"/>
      <c r="AA1279" s="47"/>
      <c r="AB1279" s="47"/>
      <c r="AC1279" s="47"/>
      <c r="AD1279" s="47"/>
      <c r="AE1279" s="47"/>
      <c r="AF1279" s="47"/>
      <c r="AG1279" s="47"/>
      <c r="AH1279" s="48"/>
      <c r="AI1279" s="48"/>
      <c r="AJ1279" s="47"/>
      <c r="AK1279" s="47"/>
      <c r="AL1279" s="47"/>
      <c r="AM1279" s="47"/>
      <c r="AN1279" s="47"/>
      <c r="AO1279" s="47"/>
      <c r="AP1279" s="47"/>
      <c r="AQ1279" s="47"/>
      <c r="AR1279" s="47"/>
      <c r="AS1279" s="47"/>
      <c r="AT1279" s="47"/>
      <c r="AU1279" s="47"/>
      <c r="AV1279" s="47"/>
      <c r="AW1279" s="47"/>
      <c r="AX1279" s="47"/>
      <c r="AY1279" s="47"/>
      <c r="AZ1279" s="47"/>
      <c r="BA1279" s="47"/>
      <c r="BB1279" s="47"/>
      <c r="BC1279" s="47"/>
      <c r="BD1279" s="47"/>
      <c r="BE1279" s="47"/>
      <c r="BF1279" s="47"/>
      <c r="BG1279" s="47"/>
      <c r="BH1279" s="47"/>
      <c r="BI1279" s="47"/>
      <c r="BJ1279" s="47"/>
      <c r="BK1279" s="47"/>
      <c r="BL1279" s="47"/>
      <c r="BM1279" s="47"/>
      <c r="BN1279" s="47"/>
      <c r="BO1279" s="47"/>
      <c r="BP1279" s="47"/>
      <c r="BQ1279" s="47"/>
      <c r="BR1279" s="47"/>
      <c r="BS1279" s="47"/>
      <c r="BT1279" s="47"/>
      <c r="BU1279" s="47"/>
      <c r="BV1279" s="47"/>
      <c r="BW1279" s="47"/>
      <c r="BX1279" s="47"/>
      <c r="BY1279" s="47"/>
      <c r="BZ1279" s="47"/>
      <c r="CA1279" s="47"/>
      <c r="CB1279" s="47"/>
    </row>
    <row r="1280" spans="2:80" ht="18.75">
      <c r="B1280" s="44"/>
      <c r="C1280" s="44"/>
      <c r="D1280" s="45"/>
      <c r="E1280" s="45"/>
      <c r="F1280" s="45"/>
      <c r="G1280" s="45"/>
      <c r="H1280" s="45"/>
      <c r="I1280" s="45"/>
      <c r="J1280" s="45"/>
      <c r="K1280" s="45"/>
      <c r="L1280" s="45"/>
      <c r="M1280" s="45"/>
      <c r="N1280" s="45"/>
      <c r="O1280" s="45"/>
      <c r="P1280" s="45"/>
      <c r="Q1280" s="45"/>
      <c r="R1280" s="46"/>
      <c r="S1280" s="46"/>
      <c r="T1280" s="46"/>
      <c r="U1280" s="46"/>
      <c r="V1280" s="46"/>
      <c r="W1280" s="47"/>
      <c r="X1280" s="47"/>
      <c r="Y1280" s="47"/>
      <c r="Z1280" s="47"/>
      <c r="AA1280" s="47"/>
      <c r="AB1280" s="47"/>
      <c r="AC1280" s="47"/>
      <c r="AD1280" s="47"/>
      <c r="AE1280" s="47"/>
      <c r="AF1280" s="47"/>
      <c r="AG1280" s="47"/>
      <c r="AH1280" s="48"/>
      <c r="AI1280" s="48"/>
      <c r="AJ1280" s="47"/>
      <c r="AK1280" s="47"/>
      <c r="AL1280" s="47"/>
      <c r="AM1280" s="47"/>
      <c r="AN1280" s="47"/>
      <c r="AO1280" s="47"/>
      <c r="AP1280" s="47"/>
      <c r="AQ1280" s="47"/>
      <c r="AR1280" s="47"/>
      <c r="AS1280" s="47"/>
      <c r="AT1280" s="47"/>
      <c r="AU1280" s="47"/>
      <c r="AV1280" s="47"/>
      <c r="AW1280" s="47"/>
      <c r="AX1280" s="47"/>
      <c r="AY1280" s="47"/>
      <c r="AZ1280" s="47"/>
      <c r="BA1280" s="47"/>
      <c r="BB1280" s="47"/>
      <c r="BC1280" s="47"/>
      <c r="BD1280" s="47"/>
      <c r="BE1280" s="47"/>
      <c r="BF1280" s="47"/>
      <c r="BG1280" s="47"/>
      <c r="BH1280" s="47"/>
      <c r="BI1280" s="47"/>
      <c r="BJ1280" s="47"/>
      <c r="BK1280" s="47"/>
      <c r="BL1280" s="47"/>
      <c r="BM1280" s="47"/>
      <c r="BN1280" s="47"/>
      <c r="BO1280" s="47"/>
      <c r="BP1280" s="47"/>
      <c r="BQ1280" s="47"/>
      <c r="BR1280" s="47"/>
      <c r="BS1280" s="47"/>
      <c r="BT1280" s="47"/>
      <c r="BU1280" s="47"/>
      <c r="BV1280" s="47"/>
      <c r="BW1280" s="47"/>
      <c r="BX1280" s="47"/>
      <c r="BY1280" s="47"/>
      <c r="BZ1280" s="47"/>
      <c r="CA1280" s="47"/>
      <c r="CB1280" s="47"/>
    </row>
    <row r="1281" spans="2:80" ht="18.75">
      <c r="B1281" s="44"/>
      <c r="C1281" s="44"/>
      <c r="D1281" s="45"/>
      <c r="E1281" s="45"/>
      <c r="F1281" s="45"/>
      <c r="G1281" s="45"/>
      <c r="H1281" s="45"/>
      <c r="I1281" s="45"/>
      <c r="J1281" s="45"/>
      <c r="K1281" s="45"/>
      <c r="L1281" s="45"/>
      <c r="M1281" s="45"/>
      <c r="N1281" s="45"/>
      <c r="O1281" s="45"/>
      <c r="P1281" s="45"/>
      <c r="Q1281" s="45"/>
      <c r="R1281" s="46"/>
      <c r="S1281" s="46"/>
      <c r="T1281" s="46"/>
      <c r="U1281" s="46"/>
      <c r="V1281" s="46"/>
      <c r="W1281" s="47"/>
      <c r="X1281" s="47"/>
      <c r="Y1281" s="47"/>
      <c r="Z1281" s="47"/>
      <c r="AA1281" s="47"/>
      <c r="AB1281" s="47"/>
      <c r="AC1281" s="47"/>
      <c r="AD1281" s="47"/>
      <c r="AE1281" s="47"/>
      <c r="AF1281" s="47"/>
      <c r="AG1281" s="47"/>
      <c r="AH1281" s="48"/>
      <c r="AI1281" s="48"/>
      <c r="AJ1281" s="47"/>
      <c r="AK1281" s="47"/>
      <c r="AL1281" s="47"/>
      <c r="AM1281" s="47"/>
      <c r="AN1281" s="47"/>
      <c r="AO1281" s="47"/>
      <c r="AP1281" s="47"/>
      <c r="AQ1281" s="47"/>
      <c r="AR1281" s="47"/>
      <c r="AS1281" s="47"/>
      <c r="AT1281" s="47"/>
      <c r="AU1281" s="47"/>
      <c r="AV1281" s="47"/>
      <c r="AW1281" s="47"/>
      <c r="AX1281" s="47"/>
      <c r="AY1281" s="47"/>
      <c r="AZ1281" s="47"/>
      <c r="BA1281" s="47"/>
      <c r="BB1281" s="47"/>
      <c r="BC1281" s="47"/>
      <c r="BD1281" s="47"/>
      <c r="BE1281" s="47"/>
      <c r="BF1281" s="47"/>
      <c r="BG1281" s="47"/>
      <c r="BH1281" s="47"/>
      <c r="BI1281" s="47"/>
      <c r="BJ1281" s="47"/>
      <c r="BK1281" s="47"/>
      <c r="BL1281" s="47"/>
      <c r="BM1281" s="47"/>
      <c r="BN1281" s="47"/>
      <c r="BO1281" s="47"/>
      <c r="BP1281" s="47"/>
      <c r="BQ1281" s="47"/>
      <c r="BR1281" s="47"/>
      <c r="BS1281" s="47"/>
      <c r="BT1281" s="47"/>
      <c r="BU1281" s="47"/>
      <c r="BV1281" s="47"/>
      <c r="BW1281" s="47"/>
      <c r="BX1281" s="47"/>
      <c r="BY1281" s="47"/>
      <c r="BZ1281" s="47"/>
      <c r="CA1281" s="47"/>
      <c r="CB1281" s="47"/>
    </row>
    <row r="1282" spans="2:80" ht="18.75">
      <c r="B1282" s="44"/>
      <c r="C1282" s="44"/>
      <c r="D1282" s="45"/>
      <c r="E1282" s="45"/>
      <c r="F1282" s="45"/>
      <c r="G1282" s="45"/>
      <c r="H1282" s="45"/>
      <c r="I1282" s="45"/>
      <c r="J1282" s="45"/>
      <c r="K1282" s="45"/>
      <c r="L1282" s="45"/>
      <c r="M1282" s="45"/>
      <c r="N1282" s="45"/>
      <c r="O1282" s="45"/>
      <c r="P1282" s="45"/>
      <c r="Q1282" s="45"/>
      <c r="R1282" s="46"/>
      <c r="S1282" s="46"/>
      <c r="T1282" s="46"/>
      <c r="U1282" s="46"/>
      <c r="V1282" s="46"/>
      <c r="W1282" s="47"/>
      <c r="X1282" s="47"/>
      <c r="Y1282" s="47"/>
      <c r="Z1282" s="47"/>
      <c r="AA1282" s="47"/>
      <c r="AB1282" s="47"/>
      <c r="AC1282" s="47"/>
      <c r="AD1282" s="47"/>
      <c r="AE1282" s="47"/>
      <c r="AF1282" s="47"/>
      <c r="AG1282" s="47"/>
      <c r="AH1282" s="48"/>
      <c r="AI1282" s="48"/>
      <c r="AJ1282" s="47"/>
      <c r="AK1282" s="47"/>
      <c r="AL1282" s="47"/>
      <c r="AM1282" s="47"/>
      <c r="AN1282" s="47"/>
      <c r="AO1282" s="47"/>
      <c r="AP1282" s="47"/>
      <c r="AQ1282" s="47"/>
      <c r="AR1282" s="47"/>
      <c r="AS1282" s="47"/>
      <c r="AT1282" s="47"/>
      <c r="AU1282" s="47"/>
      <c r="AV1282" s="47"/>
      <c r="AW1282" s="47"/>
      <c r="AX1282" s="47"/>
      <c r="AY1282" s="47"/>
      <c r="AZ1282" s="47"/>
      <c r="BA1282" s="47"/>
      <c r="BB1282" s="47"/>
      <c r="BC1282" s="47"/>
      <c r="BD1282" s="47"/>
      <c r="BE1282" s="47"/>
      <c r="BF1282" s="47"/>
      <c r="BG1282" s="47"/>
      <c r="BH1282" s="47"/>
      <c r="BI1282" s="47"/>
      <c r="BJ1282" s="47"/>
      <c r="BK1282" s="47"/>
      <c r="BL1282" s="47"/>
      <c r="BM1282" s="47"/>
      <c r="BN1282" s="47"/>
      <c r="BO1282" s="47"/>
      <c r="BP1282" s="47"/>
      <c r="BQ1282" s="47"/>
      <c r="BR1282" s="47"/>
      <c r="BS1282" s="47"/>
      <c r="BT1282" s="47"/>
      <c r="BU1282" s="47"/>
      <c r="BV1282" s="47"/>
      <c r="BW1282" s="47"/>
      <c r="BX1282" s="47"/>
      <c r="BY1282" s="47"/>
      <c r="BZ1282" s="47"/>
      <c r="CA1282" s="47"/>
      <c r="CB1282" s="47"/>
    </row>
    <row r="1283" spans="2:80" ht="18.75">
      <c r="B1283" s="44"/>
      <c r="C1283" s="44"/>
      <c r="D1283" s="45"/>
      <c r="E1283" s="45"/>
      <c r="F1283" s="45"/>
      <c r="G1283" s="45"/>
      <c r="H1283" s="45"/>
      <c r="I1283" s="45"/>
      <c r="J1283" s="45"/>
      <c r="K1283" s="45"/>
      <c r="L1283" s="45"/>
      <c r="M1283" s="45"/>
      <c r="N1283" s="45"/>
      <c r="O1283" s="45"/>
      <c r="P1283" s="45"/>
      <c r="Q1283" s="45"/>
      <c r="R1283" s="46"/>
      <c r="S1283" s="46"/>
      <c r="T1283" s="46"/>
      <c r="U1283" s="46"/>
      <c r="V1283" s="46"/>
      <c r="W1283" s="47"/>
      <c r="X1283" s="47"/>
      <c r="Y1283" s="47"/>
      <c r="Z1283" s="47"/>
      <c r="AA1283" s="47"/>
      <c r="AB1283" s="47"/>
      <c r="AC1283" s="47"/>
      <c r="AD1283" s="47"/>
      <c r="AE1283" s="47"/>
      <c r="AF1283" s="47"/>
      <c r="AG1283" s="47"/>
      <c r="AH1283" s="48"/>
      <c r="AI1283" s="48"/>
      <c r="AJ1283" s="47"/>
      <c r="AK1283" s="47"/>
      <c r="AL1283" s="47"/>
      <c r="AM1283" s="47"/>
      <c r="AN1283" s="47"/>
      <c r="AO1283" s="47"/>
      <c r="AP1283" s="47"/>
      <c r="AQ1283" s="47"/>
      <c r="AR1283" s="47"/>
      <c r="AS1283" s="47"/>
      <c r="AT1283" s="47"/>
      <c r="AU1283" s="47"/>
      <c r="AV1283" s="47"/>
      <c r="AW1283" s="47"/>
      <c r="AX1283" s="47"/>
      <c r="AY1283" s="47"/>
      <c r="AZ1283" s="47"/>
      <c r="BA1283" s="47"/>
      <c r="BB1283" s="47"/>
      <c r="BC1283" s="47"/>
      <c r="BD1283" s="47"/>
      <c r="BE1283" s="47"/>
      <c r="BF1283" s="47"/>
      <c r="BG1283" s="47"/>
      <c r="BH1283" s="47"/>
      <c r="BI1283" s="47"/>
      <c r="BJ1283" s="47"/>
      <c r="BK1283" s="47"/>
      <c r="BL1283" s="47"/>
      <c r="BM1283" s="47"/>
      <c r="BN1283" s="47"/>
      <c r="BO1283" s="47"/>
      <c r="BP1283" s="47"/>
      <c r="BQ1283" s="47"/>
      <c r="BR1283" s="47"/>
      <c r="BS1283" s="47"/>
      <c r="BT1283" s="47"/>
      <c r="BU1283" s="47"/>
      <c r="BV1283" s="47"/>
      <c r="BW1283" s="47"/>
      <c r="BX1283" s="47"/>
      <c r="BY1283" s="47"/>
      <c r="BZ1283" s="47"/>
      <c r="CA1283" s="47"/>
      <c r="CB1283" s="47"/>
    </row>
    <row r="1284" spans="2:80" ht="18.75">
      <c r="B1284" s="44"/>
      <c r="C1284" s="44"/>
      <c r="D1284" s="45"/>
      <c r="E1284" s="45"/>
      <c r="F1284" s="45"/>
      <c r="G1284" s="45"/>
      <c r="H1284" s="45"/>
      <c r="I1284" s="45"/>
      <c r="J1284" s="45"/>
      <c r="K1284" s="45"/>
      <c r="L1284" s="45"/>
      <c r="M1284" s="45"/>
      <c r="N1284" s="45"/>
      <c r="O1284" s="45"/>
      <c r="P1284" s="45"/>
      <c r="Q1284" s="45"/>
      <c r="R1284" s="46"/>
      <c r="S1284" s="46"/>
      <c r="T1284" s="46"/>
      <c r="U1284" s="46"/>
      <c r="V1284" s="46"/>
      <c r="W1284" s="47"/>
      <c r="X1284" s="47"/>
      <c r="Y1284" s="47"/>
      <c r="Z1284" s="47"/>
      <c r="AA1284" s="47"/>
      <c r="AB1284" s="47"/>
      <c r="AC1284" s="47"/>
      <c r="AD1284" s="47"/>
      <c r="AE1284" s="47"/>
      <c r="AF1284" s="47"/>
      <c r="AG1284" s="47"/>
      <c r="AH1284" s="48"/>
      <c r="AI1284" s="48"/>
      <c r="AJ1284" s="47"/>
      <c r="AK1284" s="47"/>
      <c r="AL1284" s="47"/>
      <c r="AM1284" s="47"/>
      <c r="AN1284" s="47"/>
      <c r="AO1284" s="47"/>
      <c r="AP1284" s="47"/>
      <c r="AQ1284" s="47"/>
      <c r="AR1284" s="47"/>
      <c r="AS1284" s="47"/>
      <c r="AT1284" s="47"/>
      <c r="AU1284" s="47"/>
      <c r="AV1284" s="47"/>
      <c r="AW1284" s="47"/>
      <c r="AX1284" s="47"/>
      <c r="AY1284" s="47"/>
      <c r="AZ1284" s="47"/>
      <c r="BA1284" s="47"/>
      <c r="BB1284" s="47"/>
      <c r="BC1284" s="47"/>
      <c r="BD1284" s="47"/>
      <c r="BE1284" s="47"/>
      <c r="BF1284" s="47"/>
      <c r="BG1284" s="47"/>
      <c r="BH1284" s="47"/>
      <c r="BI1284" s="47"/>
      <c r="BJ1284" s="47"/>
      <c r="BK1284" s="47"/>
      <c r="BL1284" s="47"/>
      <c r="BM1284" s="47"/>
      <c r="BN1284" s="47"/>
      <c r="BO1284" s="47"/>
      <c r="BP1284" s="47"/>
      <c r="BQ1284" s="47"/>
      <c r="BR1284" s="47"/>
      <c r="BS1284" s="47"/>
      <c r="BT1284" s="47"/>
      <c r="BU1284" s="47"/>
      <c r="BV1284" s="47"/>
      <c r="BW1284" s="47"/>
      <c r="BX1284" s="47"/>
      <c r="BY1284" s="47"/>
      <c r="BZ1284" s="47"/>
      <c r="CA1284" s="47"/>
      <c r="CB1284" s="47"/>
    </row>
    <row r="1285" spans="2:80" ht="18.75">
      <c r="B1285" s="44"/>
      <c r="C1285" s="44"/>
      <c r="D1285" s="45"/>
      <c r="E1285" s="45"/>
      <c r="F1285" s="45"/>
      <c r="G1285" s="45"/>
      <c r="H1285" s="45"/>
      <c r="I1285" s="45"/>
      <c r="J1285" s="45"/>
      <c r="K1285" s="45"/>
      <c r="L1285" s="45"/>
      <c r="M1285" s="45"/>
      <c r="N1285" s="45"/>
      <c r="O1285" s="45"/>
      <c r="P1285" s="45"/>
      <c r="Q1285" s="45"/>
      <c r="R1285" s="46"/>
      <c r="S1285" s="46"/>
      <c r="T1285" s="46"/>
      <c r="U1285" s="46"/>
      <c r="V1285" s="46"/>
      <c r="W1285" s="47"/>
      <c r="X1285" s="47"/>
      <c r="Y1285" s="47"/>
      <c r="Z1285" s="47"/>
      <c r="AA1285" s="47"/>
      <c r="AB1285" s="47"/>
      <c r="AC1285" s="47"/>
      <c r="AD1285" s="47"/>
      <c r="AE1285" s="47"/>
      <c r="AF1285" s="47"/>
      <c r="AG1285" s="47"/>
      <c r="AH1285" s="48"/>
      <c r="AI1285" s="48"/>
      <c r="AJ1285" s="47"/>
      <c r="AK1285" s="47"/>
      <c r="AL1285" s="47"/>
      <c r="AM1285" s="47"/>
      <c r="AN1285" s="47"/>
      <c r="AO1285" s="47"/>
      <c r="AP1285" s="47"/>
      <c r="AQ1285" s="47"/>
      <c r="AR1285" s="47"/>
      <c r="AS1285" s="47"/>
      <c r="AT1285" s="47"/>
      <c r="AU1285" s="47"/>
      <c r="AV1285" s="47"/>
      <c r="AW1285" s="47"/>
      <c r="AX1285" s="47"/>
      <c r="AY1285" s="47"/>
      <c r="AZ1285" s="47"/>
      <c r="BA1285" s="47"/>
      <c r="BB1285" s="47"/>
      <c r="BC1285" s="47"/>
      <c r="BD1285" s="47"/>
      <c r="BE1285" s="47"/>
      <c r="BF1285" s="47"/>
      <c r="BG1285" s="47"/>
      <c r="BH1285" s="47"/>
      <c r="BI1285" s="47"/>
      <c r="BJ1285" s="47"/>
      <c r="BK1285" s="47"/>
      <c r="BL1285" s="47"/>
      <c r="BM1285" s="47"/>
      <c r="BN1285" s="47"/>
      <c r="BO1285" s="47"/>
      <c r="BP1285" s="47"/>
      <c r="BQ1285" s="47"/>
      <c r="BR1285" s="47"/>
      <c r="BS1285" s="47"/>
      <c r="BT1285" s="47"/>
      <c r="BU1285" s="47"/>
      <c r="BV1285" s="47"/>
      <c r="BW1285" s="47"/>
      <c r="BX1285" s="47"/>
      <c r="BY1285" s="47"/>
      <c r="BZ1285" s="47"/>
      <c r="CA1285" s="47"/>
      <c r="CB1285" s="47"/>
    </row>
    <row r="1286" spans="2:80" ht="18.75">
      <c r="B1286" s="44"/>
      <c r="C1286" s="44"/>
      <c r="D1286" s="45"/>
      <c r="E1286" s="45"/>
      <c r="F1286" s="45"/>
      <c r="G1286" s="45"/>
      <c r="H1286" s="45"/>
      <c r="I1286" s="45"/>
      <c r="J1286" s="45"/>
      <c r="K1286" s="45"/>
      <c r="L1286" s="45"/>
      <c r="M1286" s="45"/>
      <c r="N1286" s="45"/>
      <c r="O1286" s="45"/>
      <c r="P1286" s="45"/>
      <c r="Q1286" s="45"/>
      <c r="R1286" s="46"/>
      <c r="S1286" s="46"/>
      <c r="T1286" s="46"/>
      <c r="U1286" s="46"/>
      <c r="V1286" s="46"/>
      <c r="W1286" s="47"/>
      <c r="X1286" s="47"/>
      <c r="Y1286" s="47"/>
      <c r="Z1286" s="47"/>
      <c r="AA1286" s="47"/>
      <c r="AB1286" s="47"/>
      <c r="AC1286" s="47"/>
      <c r="AD1286" s="47"/>
      <c r="AE1286" s="47"/>
      <c r="AF1286" s="47"/>
      <c r="AG1286" s="47"/>
      <c r="AH1286" s="48"/>
      <c r="AI1286" s="48"/>
      <c r="AJ1286" s="47"/>
      <c r="AK1286" s="47"/>
      <c r="AL1286" s="47"/>
      <c r="AM1286" s="47"/>
      <c r="AN1286" s="47"/>
      <c r="AO1286" s="47"/>
      <c r="AP1286" s="47"/>
      <c r="AQ1286" s="47"/>
      <c r="AR1286" s="47"/>
      <c r="AS1286" s="47"/>
      <c r="AT1286" s="47"/>
      <c r="AU1286" s="47"/>
      <c r="AV1286" s="47"/>
      <c r="AW1286" s="47"/>
      <c r="AX1286" s="47"/>
      <c r="AY1286" s="47"/>
      <c r="AZ1286" s="47"/>
      <c r="BA1286" s="47"/>
      <c r="BB1286" s="47"/>
      <c r="BC1286" s="47"/>
      <c r="BD1286" s="47"/>
      <c r="BE1286" s="47"/>
      <c r="BF1286" s="47"/>
      <c r="BG1286" s="47"/>
      <c r="BH1286" s="47"/>
      <c r="BI1286" s="47"/>
      <c r="BJ1286" s="47"/>
      <c r="BK1286" s="47"/>
      <c r="BL1286" s="47"/>
      <c r="BM1286" s="47"/>
      <c r="BN1286" s="47"/>
      <c r="BO1286" s="47"/>
      <c r="BP1286" s="47"/>
      <c r="BQ1286" s="47"/>
      <c r="BR1286" s="47"/>
      <c r="BS1286" s="47"/>
      <c r="BT1286" s="47"/>
      <c r="BU1286" s="47"/>
      <c r="BV1286" s="47"/>
      <c r="BW1286" s="47"/>
      <c r="BX1286" s="47"/>
      <c r="BY1286" s="47"/>
      <c r="BZ1286" s="47"/>
      <c r="CA1286" s="47"/>
      <c r="CB1286" s="47"/>
    </row>
    <row r="1287" spans="2:80" ht="18.75">
      <c r="B1287" s="44"/>
      <c r="C1287" s="44"/>
      <c r="D1287" s="45"/>
      <c r="E1287" s="45"/>
      <c r="F1287" s="45"/>
      <c r="G1287" s="45"/>
      <c r="H1287" s="45"/>
      <c r="I1287" s="45"/>
      <c r="J1287" s="45"/>
      <c r="K1287" s="45"/>
      <c r="L1287" s="45"/>
      <c r="M1287" s="45"/>
      <c r="N1287" s="45"/>
      <c r="O1287" s="45"/>
      <c r="P1287" s="45"/>
      <c r="Q1287" s="45"/>
      <c r="R1287" s="46"/>
      <c r="S1287" s="46"/>
      <c r="T1287" s="46"/>
      <c r="U1287" s="46"/>
      <c r="V1287" s="46"/>
      <c r="W1287" s="47"/>
      <c r="X1287" s="47"/>
      <c r="Y1287" s="47"/>
      <c r="Z1287" s="47"/>
      <c r="AA1287" s="47"/>
      <c r="AB1287" s="47"/>
      <c r="AC1287" s="47"/>
      <c r="AD1287" s="47"/>
      <c r="AE1287" s="47"/>
      <c r="AF1287" s="47"/>
      <c r="AG1287" s="47"/>
      <c r="AH1287" s="48"/>
      <c r="AI1287" s="48"/>
      <c r="AJ1287" s="47"/>
      <c r="AK1287" s="47"/>
      <c r="AL1287" s="47"/>
      <c r="AM1287" s="47"/>
      <c r="AN1287" s="47"/>
      <c r="AO1287" s="47"/>
      <c r="AP1287" s="47"/>
      <c r="AQ1287" s="47"/>
      <c r="AR1287" s="47"/>
      <c r="AS1287" s="47"/>
      <c r="AT1287" s="47"/>
      <c r="AU1287" s="47"/>
      <c r="AV1287" s="47"/>
      <c r="AW1287" s="47"/>
      <c r="AX1287" s="47"/>
      <c r="AY1287" s="47"/>
      <c r="AZ1287" s="47"/>
      <c r="BA1287" s="47"/>
      <c r="BB1287" s="47"/>
      <c r="BC1287" s="47"/>
      <c r="BD1287" s="47"/>
      <c r="BE1287" s="47"/>
      <c r="BF1287" s="47"/>
      <c r="BG1287" s="47"/>
      <c r="BH1287" s="47"/>
      <c r="BI1287" s="47"/>
      <c r="BJ1287" s="47"/>
      <c r="BK1287" s="47"/>
      <c r="BL1287" s="47"/>
      <c r="BM1287" s="47"/>
      <c r="BN1287" s="47"/>
      <c r="BO1287" s="47"/>
      <c r="BP1287" s="47"/>
      <c r="BQ1287" s="47"/>
      <c r="BR1287" s="47"/>
      <c r="BS1287" s="47"/>
      <c r="BT1287" s="47"/>
      <c r="BU1287" s="47"/>
      <c r="BV1287" s="47"/>
      <c r="BW1287" s="47"/>
      <c r="BX1287" s="47"/>
      <c r="BY1287" s="47"/>
      <c r="BZ1287" s="47"/>
      <c r="CA1287" s="47"/>
      <c r="CB1287" s="47"/>
    </row>
    <row r="1288" spans="2:80" ht="18.75">
      <c r="B1288" s="44"/>
      <c r="C1288" s="44"/>
      <c r="D1288" s="45"/>
      <c r="E1288" s="45"/>
      <c r="F1288" s="45"/>
      <c r="G1288" s="45"/>
      <c r="H1288" s="45"/>
      <c r="I1288" s="45"/>
      <c r="J1288" s="45"/>
      <c r="K1288" s="45"/>
      <c r="L1288" s="45"/>
      <c r="M1288" s="45"/>
      <c r="N1288" s="45"/>
      <c r="O1288" s="45"/>
      <c r="P1288" s="45"/>
      <c r="Q1288" s="45"/>
      <c r="R1288" s="46"/>
      <c r="S1288" s="46"/>
      <c r="T1288" s="46"/>
      <c r="U1288" s="46"/>
      <c r="V1288" s="46"/>
      <c r="W1288" s="47"/>
      <c r="X1288" s="47"/>
      <c r="Y1288" s="47"/>
      <c r="Z1288" s="47"/>
      <c r="AA1288" s="47"/>
      <c r="AB1288" s="47"/>
      <c r="AC1288" s="47"/>
      <c r="AD1288" s="47"/>
      <c r="AE1288" s="47"/>
      <c r="AF1288" s="47"/>
      <c r="AG1288" s="47"/>
      <c r="AH1288" s="48"/>
      <c r="AI1288" s="48"/>
      <c r="AJ1288" s="47"/>
      <c r="AK1288" s="47"/>
      <c r="AL1288" s="47"/>
      <c r="AM1288" s="47"/>
      <c r="AN1288" s="47"/>
      <c r="AO1288" s="47"/>
      <c r="AP1288" s="47"/>
      <c r="AQ1288" s="47"/>
      <c r="AR1288" s="47"/>
      <c r="AS1288" s="47"/>
      <c r="AT1288" s="47"/>
      <c r="AU1288" s="47"/>
      <c r="AV1288" s="47"/>
      <c r="AW1288" s="47"/>
      <c r="AX1288" s="47"/>
      <c r="AY1288" s="47"/>
      <c r="AZ1288" s="47"/>
      <c r="BA1288" s="47"/>
      <c r="BB1288" s="47"/>
      <c r="BC1288" s="47"/>
      <c r="BD1288" s="47"/>
      <c r="BE1288" s="47"/>
      <c r="BF1288" s="47"/>
      <c r="BG1288" s="47"/>
      <c r="BH1288" s="47"/>
      <c r="BI1288" s="47"/>
      <c r="BJ1288" s="47"/>
      <c r="BK1288" s="47"/>
      <c r="BL1288" s="47"/>
      <c r="BM1288" s="47"/>
      <c r="BN1288" s="47"/>
      <c r="BO1288" s="47"/>
      <c r="BP1288" s="47"/>
      <c r="BQ1288" s="47"/>
      <c r="BR1288" s="47"/>
      <c r="BS1288" s="47"/>
      <c r="BT1288" s="47"/>
      <c r="BU1288" s="47"/>
      <c r="BV1288" s="47"/>
      <c r="BW1288" s="47"/>
      <c r="BX1288" s="47"/>
      <c r="BY1288" s="47"/>
      <c r="BZ1288" s="47"/>
      <c r="CA1288" s="47"/>
      <c r="CB1288" s="47"/>
    </row>
    <row r="1289" spans="2:80" ht="18.75">
      <c r="B1289" s="44"/>
      <c r="C1289" s="44"/>
      <c r="D1289" s="45"/>
      <c r="E1289" s="45"/>
      <c r="F1289" s="45"/>
      <c r="G1289" s="45"/>
      <c r="H1289" s="45"/>
      <c r="I1289" s="45"/>
      <c r="J1289" s="45"/>
      <c r="K1289" s="45"/>
      <c r="L1289" s="45"/>
      <c r="M1289" s="45"/>
      <c r="N1289" s="45"/>
      <c r="O1289" s="45"/>
      <c r="P1289" s="45"/>
      <c r="Q1289" s="45"/>
      <c r="R1289" s="46"/>
      <c r="S1289" s="46"/>
      <c r="T1289" s="46"/>
      <c r="U1289" s="46"/>
      <c r="V1289" s="46"/>
      <c r="W1289" s="47"/>
      <c r="X1289" s="47"/>
      <c r="Y1289" s="47"/>
      <c r="Z1289" s="47"/>
      <c r="AA1289" s="47"/>
      <c r="AB1289" s="47"/>
      <c r="AC1289" s="47"/>
      <c r="AD1289" s="47"/>
      <c r="AE1289" s="47"/>
      <c r="AF1289" s="47"/>
      <c r="AG1289" s="47"/>
      <c r="AH1289" s="48"/>
      <c r="AI1289" s="48"/>
      <c r="AJ1289" s="47"/>
      <c r="AK1289" s="47"/>
      <c r="AL1289" s="47"/>
      <c r="AM1289" s="47"/>
      <c r="AN1289" s="47"/>
      <c r="AO1289" s="47"/>
      <c r="AP1289" s="47"/>
      <c r="AQ1289" s="47"/>
      <c r="AR1289" s="47"/>
      <c r="AS1289" s="47"/>
      <c r="AT1289" s="47"/>
      <c r="AU1289" s="47"/>
      <c r="AV1289" s="47"/>
      <c r="AW1289" s="47"/>
      <c r="AX1289" s="47"/>
      <c r="AY1289" s="47"/>
      <c r="AZ1289" s="47"/>
      <c r="BA1289" s="47"/>
      <c r="BB1289" s="47"/>
      <c r="BC1289" s="47"/>
      <c r="BD1289" s="47"/>
      <c r="BE1289" s="47"/>
      <c r="BF1289" s="47"/>
      <c r="BG1289" s="47"/>
      <c r="BH1289" s="47"/>
      <c r="BI1289" s="47"/>
      <c r="BJ1289" s="47"/>
      <c r="BK1289" s="47"/>
      <c r="BL1289" s="47"/>
      <c r="BM1289" s="47"/>
      <c r="BN1289" s="47"/>
      <c r="BO1289" s="47"/>
      <c r="BP1289" s="47"/>
      <c r="BQ1289" s="47"/>
      <c r="BR1289" s="47"/>
      <c r="BS1289" s="47"/>
      <c r="BT1289" s="47"/>
      <c r="BU1289" s="47"/>
      <c r="BV1289" s="47"/>
      <c r="BW1289" s="47"/>
      <c r="BX1289" s="47"/>
      <c r="BY1289" s="47"/>
      <c r="BZ1289" s="47"/>
      <c r="CA1289" s="47"/>
      <c r="CB1289" s="47"/>
    </row>
    <row r="1290" spans="2:80" ht="18.75">
      <c r="B1290" s="44"/>
      <c r="C1290" s="44"/>
      <c r="D1290" s="45"/>
      <c r="E1290" s="45"/>
      <c r="F1290" s="45"/>
      <c r="G1290" s="45"/>
      <c r="H1290" s="45"/>
      <c r="I1290" s="45"/>
      <c r="J1290" s="45"/>
      <c r="K1290" s="45"/>
      <c r="L1290" s="45"/>
      <c r="M1290" s="45"/>
      <c r="N1290" s="45"/>
      <c r="O1290" s="45"/>
      <c r="P1290" s="45"/>
      <c r="Q1290" s="45"/>
      <c r="R1290" s="46"/>
      <c r="S1290" s="46"/>
      <c r="T1290" s="46"/>
      <c r="U1290" s="46"/>
      <c r="V1290" s="46"/>
      <c r="W1290" s="47"/>
      <c r="X1290" s="47"/>
      <c r="Y1290" s="47"/>
      <c r="Z1290" s="47"/>
      <c r="AA1290" s="47"/>
      <c r="AB1290" s="47"/>
      <c r="AC1290" s="47"/>
      <c r="AD1290" s="47"/>
      <c r="AE1290" s="47"/>
      <c r="AF1290" s="47"/>
      <c r="AG1290" s="47"/>
      <c r="AH1290" s="48"/>
      <c r="AI1290" s="48"/>
      <c r="AJ1290" s="47"/>
      <c r="AK1290" s="47"/>
      <c r="AL1290" s="47"/>
      <c r="AM1290" s="47"/>
      <c r="AN1290" s="47"/>
      <c r="AO1290" s="47"/>
      <c r="AP1290" s="47"/>
      <c r="AQ1290" s="47"/>
      <c r="AR1290" s="47"/>
      <c r="AS1290" s="47"/>
      <c r="AT1290" s="47"/>
      <c r="AU1290" s="47"/>
      <c r="AV1290" s="47"/>
      <c r="AW1290" s="47"/>
      <c r="AX1290" s="47"/>
      <c r="AY1290" s="47"/>
      <c r="AZ1290" s="47"/>
      <c r="BA1290" s="47"/>
      <c r="BB1290" s="47"/>
      <c r="BC1290" s="47"/>
      <c r="BD1290" s="47"/>
      <c r="BE1290" s="47"/>
      <c r="BF1290" s="47"/>
      <c r="BG1290" s="47"/>
      <c r="BH1290" s="47"/>
      <c r="BI1290" s="47"/>
      <c r="BJ1290" s="47"/>
      <c r="BK1290" s="47"/>
      <c r="BL1290" s="47"/>
      <c r="BM1290" s="47"/>
      <c r="BN1290" s="47"/>
      <c r="BO1290" s="47"/>
      <c r="BP1290" s="47"/>
      <c r="BQ1290" s="47"/>
      <c r="BR1290" s="47"/>
      <c r="BS1290" s="47"/>
      <c r="BT1290" s="47"/>
      <c r="BU1290" s="47"/>
      <c r="BV1290" s="47"/>
      <c r="BW1290" s="47"/>
      <c r="BX1290" s="47"/>
      <c r="BY1290" s="47"/>
      <c r="BZ1290" s="47"/>
      <c r="CA1290" s="47"/>
      <c r="CB1290" s="47"/>
    </row>
    <row r="1291" spans="2:80" ht="18.75">
      <c r="B1291" s="44"/>
      <c r="C1291" s="44"/>
      <c r="D1291" s="45"/>
      <c r="E1291" s="45"/>
      <c r="F1291" s="45"/>
      <c r="G1291" s="45"/>
      <c r="H1291" s="45"/>
      <c r="I1291" s="45"/>
      <c r="J1291" s="45"/>
      <c r="K1291" s="45"/>
      <c r="L1291" s="45"/>
      <c r="M1291" s="45"/>
      <c r="N1291" s="45"/>
      <c r="O1291" s="45"/>
      <c r="P1291" s="45"/>
      <c r="Q1291" s="45"/>
      <c r="R1291" s="46"/>
      <c r="S1291" s="46"/>
      <c r="T1291" s="46"/>
      <c r="U1291" s="46"/>
      <c r="V1291" s="46"/>
      <c r="W1291" s="47"/>
      <c r="X1291" s="47"/>
      <c r="Y1291" s="47"/>
      <c r="Z1291" s="47"/>
      <c r="AA1291" s="47"/>
      <c r="AB1291" s="47"/>
      <c r="AC1291" s="47"/>
      <c r="AD1291" s="47"/>
      <c r="AE1291" s="47"/>
      <c r="AF1291" s="47"/>
      <c r="AG1291" s="47"/>
      <c r="AH1291" s="48"/>
      <c r="AI1291" s="48"/>
      <c r="AJ1291" s="47"/>
      <c r="AK1291" s="47"/>
      <c r="AL1291" s="47"/>
      <c r="AM1291" s="47"/>
      <c r="AN1291" s="47"/>
      <c r="AO1291" s="47"/>
      <c r="AP1291" s="47"/>
      <c r="AQ1291" s="47"/>
      <c r="AR1291" s="47"/>
      <c r="AS1291" s="47"/>
      <c r="AT1291" s="47"/>
      <c r="AU1291" s="47"/>
      <c r="AV1291" s="47"/>
      <c r="AW1291" s="47"/>
      <c r="AX1291" s="47"/>
      <c r="AY1291" s="47"/>
      <c r="AZ1291" s="47"/>
      <c r="BA1291" s="47"/>
      <c r="BB1291" s="47"/>
      <c r="BC1291" s="47"/>
      <c r="BD1291" s="47"/>
      <c r="BE1291" s="47"/>
      <c r="BF1291" s="47"/>
      <c r="BG1291" s="47"/>
      <c r="BH1291" s="47"/>
      <c r="BI1291" s="47"/>
      <c r="BJ1291" s="47"/>
      <c r="BK1291" s="47"/>
      <c r="BL1291" s="47"/>
      <c r="BM1291" s="47"/>
      <c r="BN1291" s="47"/>
      <c r="BO1291" s="47"/>
      <c r="BP1291" s="47"/>
      <c r="BQ1291" s="47"/>
      <c r="BR1291" s="47"/>
      <c r="BS1291" s="47"/>
      <c r="BT1291" s="47"/>
      <c r="BU1291" s="47"/>
      <c r="BV1291" s="47"/>
      <c r="BW1291" s="47"/>
      <c r="BX1291" s="47"/>
      <c r="BY1291" s="47"/>
      <c r="BZ1291" s="47"/>
      <c r="CA1291" s="47"/>
      <c r="CB1291" s="47"/>
    </row>
    <row r="1292" spans="2:80" ht="18.75">
      <c r="B1292" s="44"/>
      <c r="C1292" s="44"/>
      <c r="D1292" s="45"/>
      <c r="E1292" s="45"/>
      <c r="F1292" s="45"/>
      <c r="G1292" s="45"/>
      <c r="H1292" s="45"/>
      <c r="I1292" s="45"/>
      <c r="J1292" s="45"/>
      <c r="K1292" s="45"/>
      <c r="L1292" s="45"/>
      <c r="M1292" s="45"/>
      <c r="N1292" s="45"/>
      <c r="O1292" s="45"/>
      <c r="P1292" s="45"/>
      <c r="Q1292" s="45"/>
      <c r="R1292" s="46"/>
      <c r="S1292" s="46"/>
      <c r="T1292" s="46"/>
      <c r="U1292" s="46"/>
      <c r="V1292" s="46"/>
      <c r="W1292" s="47"/>
      <c r="X1292" s="47"/>
      <c r="Y1292" s="47"/>
      <c r="Z1292" s="47"/>
      <c r="AA1292" s="47"/>
      <c r="AB1292" s="47"/>
      <c r="AC1292" s="47"/>
      <c r="AD1292" s="47"/>
      <c r="AE1292" s="47"/>
      <c r="AF1292" s="47"/>
      <c r="AG1292" s="47"/>
      <c r="AH1292" s="48"/>
      <c r="AI1292" s="48"/>
      <c r="AJ1292" s="47"/>
      <c r="AK1292" s="47"/>
      <c r="AL1292" s="47"/>
      <c r="AM1292" s="47"/>
      <c r="AN1292" s="47"/>
      <c r="AO1292" s="47"/>
      <c r="AP1292" s="47"/>
      <c r="AQ1292" s="47"/>
      <c r="AR1292" s="47"/>
      <c r="AS1292" s="47"/>
      <c r="AT1292" s="47"/>
      <c r="AU1292" s="47"/>
      <c r="AV1292" s="47"/>
      <c r="AW1292" s="47"/>
      <c r="AX1292" s="47"/>
      <c r="AY1292" s="47"/>
      <c r="AZ1292" s="47"/>
      <c r="BA1292" s="47"/>
      <c r="BB1292" s="47"/>
      <c r="BC1292" s="47"/>
      <c r="BD1292" s="47"/>
      <c r="BE1292" s="47"/>
      <c r="BF1292" s="47"/>
      <c r="BG1292" s="47"/>
      <c r="BH1292" s="47"/>
      <c r="BI1292" s="47"/>
      <c r="BJ1292" s="47"/>
      <c r="BK1292" s="47"/>
      <c r="BL1292" s="47"/>
      <c r="BM1292" s="47"/>
      <c r="BN1292" s="47"/>
      <c r="BO1292" s="47"/>
      <c r="BP1292" s="47"/>
      <c r="BQ1292" s="47"/>
      <c r="BR1292" s="47"/>
      <c r="BS1292" s="47"/>
      <c r="BT1292" s="47"/>
      <c r="BU1292" s="47"/>
      <c r="BV1292" s="47"/>
      <c r="BW1292" s="47"/>
      <c r="BX1292" s="47"/>
      <c r="BY1292" s="47"/>
      <c r="BZ1292" s="47"/>
      <c r="CA1292" s="47"/>
      <c r="CB1292" s="47"/>
    </row>
    <row r="1293" spans="2:80" ht="18.75">
      <c r="B1293" s="44"/>
      <c r="C1293" s="44"/>
      <c r="D1293" s="45"/>
      <c r="E1293" s="45"/>
      <c r="F1293" s="45"/>
      <c r="G1293" s="45"/>
      <c r="H1293" s="45"/>
      <c r="I1293" s="45"/>
      <c r="J1293" s="45"/>
      <c r="K1293" s="45"/>
      <c r="L1293" s="45"/>
      <c r="M1293" s="45"/>
      <c r="N1293" s="45"/>
      <c r="O1293" s="45"/>
      <c r="P1293" s="45"/>
      <c r="Q1293" s="45"/>
      <c r="R1293" s="46"/>
      <c r="S1293" s="46"/>
      <c r="T1293" s="46"/>
      <c r="U1293" s="46"/>
      <c r="V1293" s="46"/>
      <c r="W1293" s="47"/>
      <c r="X1293" s="47"/>
      <c r="Y1293" s="47"/>
      <c r="Z1293" s="47"/>
      <c r="AA1293" s="47"/>
      <c r="AB1293" s="47"/>
      <c r="AC1293" s="47"/>
      <c r="AD1293" s="47"/>
      <c r="AE1293" s="47"/>
      <c r="AF1293" s="47"/>
      <c r="AG1293" s="47"/>
      <c r="AH1293" s="48"/>
      <c r="AI1293" s="48"/>
      <c r="AJ1293" s="47"/>
      <c r="AK1293" s="47"/>
      <c r="AL1293" s="47"/>
      <c r="AM1293" s="47"/>
      <c r="AN1293" s="47"/>
      <c r="AO1293" s="47"/>
      <c r="AP1293" s="47"/>
      <c r="AQ1293" s="47"/>
      <c r="AR1293" s="47"/>
      <c r="AS1293" s="47"/>
      <c r="AT1293" s="47"/>
      <c r="AU1293" s="47"/>
      <c r="AV1293" s="47"/>
      <c r="AW1293" s="47"/>
      <c r="AX1293" s="47"/>
      <c r="AY1293" s="47"/>
      <c r="AZ1293" s="47"/>
      <c r="BA1293" s="47"/>
      <c r="BB1293" s="47"/>
      <c r="BC1293" s="47"/>
      <c r="BD1293" s="47"/>
      <c r="BE1293" s="47"/>
      <c r="BF1293" s="47"/>
      <c r="BG1293" s="47"/>
      <c r="BH1293" s="47"/>
      <c r="BI1293" s="47"/>
      <c r="BJ1293" s="47"/>
      <c r="BK1293" s="47"/>
      <c r="BL1293" s="47"/>
      <c r="BM1293" s="47"/>
      <c r="BN1293" s="47"/>
      <c r="BO1293" s="47"/>
      <c r="BP1293" s="47"/>
      <c r="BQ1293" s="47"/>
      <c r="BR1293" s="47"/>
      <c r="BS1293" s="47"/>
      <c r="BT1293" s="47"/>
      <c r="BU1293" s="47"/>
      <c r="BV1293" s="47"/>
      <c r="BW1293" s="47"/>
      <c r="BX1293" s="47"/>
      <c r="BY1293" s="47"/>
      <c r="BZ1293" s="47"/>
      <c r="CA1293" s="47"/>
      <c r="CB1293" s="47"/>
    </row>
    <row r="1294" spans="2:80" ht="18.75">
      <c r="B1294" s="44"/>
      <c r="C1294" s="44"/>
      <c r="D1294" s="45"/>
      <c r="E1294" s="45"/>
      <c r="F1294" s="45"/>
      <c r="G1294" s="45"/>
      <c r="H1294" s="45"/>
      <c r="I1294" s="45"/>
      <c r="J1294" s="45"/>
      <c r="K1294" s="45"/>
      <c r="L1294" s="45"/>
      <c r="M1294" s="45"/>
      <c r="N1294" s="45"/>
      <c r="O1294" s="45"/>
      <c r="P1294" s="45"/>
      <c r="Q1294" s="45"/>
      <c r="R1294" s="46"/>
      <c r="S1294" s="46"/>
      <c r="T1294" s="46"/>
      <c r="U1294" s="46"/>
      <c r="V1294" s="46"/>
      <c r="W1294" s="47"/>
      <c r="X1294" s="47"/>
      <c r="Y1294" s="47"/>
      <c r="Z1294" s="47"/>
      <c r="AA1294" s="47"/>
      <c r="AB1294" s="47"/>
      <c r="AC1294" s="47"/>
      <c r="AD1294" s="47"/>
      <c r="AE1294" s="47"/>
      <c r="AF1294" s="47"/>
      <c r="AG1294" s="47"/>
      <c r="AH1294" s="48"/>
      <c r="AI1294" s="48"/>
      <c r="AJ1294" s="47"/>
      <c r="AK1294" s="47"/>
      <c r="AL1294" s="47"/>
      <c r="AM1294" s="47"/>
      <c r="AN1294" s="47"/>
      <c r="AO1294" s="47"/>
      <c r="AP1294" s="47"/>
      <c r="AQ1294" s="47"/>
      <c r="AR1294" s="47"/>
      <c r="AS1294" s="47"/>
      <c r="AT1294" s="47"/>
      <c r="AU1294" s="47"/>
      <c r="AV1294" s="47"/>
      <c r="AW1294" s="47"/>
      <c r="AX1294" s="47"/>
      <c r="AY1294" s="47"/>
      <c r="AZ1294" s="47"/>
      <c r="BA1294" s="47"/>
      <c r="BB1294" s="47"/>
      <c r="BC1294" s="47"/>
      <c r="BD1294" s="47"/>
      <c r="BE1294" s="47"/>
      <c r="BF1294" s="47"/>
      <c r="BG1294" s="47"/>
      <c r="BH1294" s="47"/>
      <c r="BI1294" s="47"/>
      <c r="BJ1294" s="47"/>
      <c r="BK1294" s="47"/>
      <c r="BL1294" s="47"/>
      <c r="BM1294" s="47"/>
      <c r="BN1294" s="47"/>
      <c r="BO1294" s="47"/>
      <c r="BP1294" s="47"/>
      <c r="BQ1294" s="47"/>
      <c r="BR1294" s="47"/>
      <c r="BS1294" s="47"/>
      <c r="BT1294" s="47"/>
      <c r="BU1294" s="47"/>
      <c r="BV1294" s="47"/>
      <c r="BW1294" s="47"/>
      <c r="BX1294" s="47"/>
      <c r="BY1294" s="47"/>
      <c r="BZ1294" s="47"/>
      <c r="CA1294" s="47"/>
      <c r="CB1294" s="47"/>
    </row>
    <row r="1295" spans="2:80" ht="18.75">
      <c r="B1295" s="44"/>
      <c r="C1295" s="44"/>
      <c r="D1295" s="45"/>
      <c r="E1295" s="45"/>
      <c r="F1295" s="45"/>
      <c r="G1295" s="45"/>
      <c r="H1295" s="45"/>
      <c r="I1295" s="45"/>
      <c r="J1295" s="45"/>
      <c r="K1295" s="45"/>
      <c r="L1295" s="45"/>
      <c r="M1295" s="45"/>
      <c r="N1295" s="45"/>
      <c r="O1295" s="45"/>
      <c r="P1295" s="45"/>
      <c r="Q1295" s="45"/>
      <c r="R1295" s="46"/>
      <c r="S1295" s="46"/>
      <c r="T1295" s="46"/>
      <c r="U1295" s="46"/>
      <c r="V1295" s="46"/>
      <c r="W1295" s="47"/>
      <c r="X1295" s="47"/>
      <c r="Y1295" s="47"/>
      <c r="Z1295" s="47"/>
      <c r="AA1295" s="47"/>
      <c r="AB1295" s="47"/>
      <c r="AC1295" s="47"/>
      <c r="AD1295" s="47"/>
      <c r="AE1295" s="47"/>
      <c r="AF1295" s="47"/>
      <c r="AG1295" s="47"/>
      <c r="AH1295" s="48"/>
      <c r="AI1295" s="48"/>
      <c r="AJ1295" s="47"/>
      <c r="AK1295" s="47"/>
      <c r="AL1295" s="47"/>
      <c r="AM1295" s="47"/>
      <c r="AN1295" s="47"/>
      <c r="AO1295" s="47"/>
      <c r="AP1295" s="47"/>
      <c r="AQ1295" s="47"/>
      <c r="AR1295" s="47"/>
      <c r="AS1295" s="47"/>
      <c r="AT1295" s="47"/>
      <c r="AU1295" s="47"/>
      <c r="AV1295" s="47"/>
      <c r="AW1295" s="47"/>
      <c r="AX1295" s="47"/>
      <c r="AY1295" s="47"/>
      <c r="AZ1295" s="47"/>
      <c r="BA1295" s="47"/>
      <c r="BB1295" s="47"/>
      <c r="BC1295" s="47"/>
      <c r="BD1295" s="47"/>
      <c r="BE1295" s="47"/>
      <c r="BF1295" s="47"/>
      <c r="BG1295" s="47"/>
      <c r="BH1295" s="47"/>
      <c r="BI1295" s="47"/>
      <c r="BJ1295" s="47"/>
      <c r="BK1295" s="47"/>
      <c r="BL1295" s="47"/>
      <c r="BM1295" s="47"/>
      <c r="BN1295" s="47"/>
      <c r="BO1295" s="47"/>
      <c r="BP1295" s="47"/>
      <c r="BQ1295" s="47"/>
      <c r="BR1295" s="47"/>
      <c r="BS1295" s="47"/>
      <c r="BT1295" s="47"/>
      <c r="BU1295" s="47"/>
      <c r="BV1295" s="47"/>
      <c r="BW1295" s="47"/>
      <c r="BX1295" s="47"/>
      <c r="BY1295" s="47"/>
      <c r="BZ1295" s="47"/>
      <c r="CA1295" s="47"/>
      <c r="CB1295" s="47"/>
    </row>
    <row r="1296" spans="2:80" ht="18.75">
      <c r="B1296" s="44"/>
      <c r="C1296" s="44"/>
      <c r="D1296" s="45"/>
      <c r="E1296" s="45"/>
      <c r="F1296" s="45"/>
      <c r="G1296" s="45"/>
      <c r="H1296" s="45"/>
      <c r="I1296" s="45"/>
      <c r="J1296" s="45"/>
      <c r="K1296" s="45"/>
      <c r="L1296" s="45"/>
      <c r="M1296" s="45"/>
      <c r="N1296" s="45"/>
      <c r="O1296" s="45"/>
      <c r="P1296" s="45"/>
      <c r="Q1296" s="45"/>
      <c r="R1296" s="46"/>
      <c r="S1296" s="46"/>
      <c r="T1296" s="46"/>
      <c r="U1296" s="46"/>
      <c r="V1296" s="46"/>
      <c r="W1296" s="47"/>
      <c r="X1296" s="47"/>
      <c r="Y1296" s="47"/>
      <c r="Z1296" s="47"/>
      <c r="AA1296" s="47"/>
      <c r="AB1296" s="47"/>
      <c r="AC1296" s="47"/>
      <c r="AD1296" s="47"/>
      <c r="AE1296" s="47"/>
      <c r="AF1296" s="47"/>
      <c r="AG1296" s="47"/>
      <c r="AH1296" s="48"/>
      <c r="AI1296" s="48"/>
      <c r="AJ1296" s="47"/>
      <c r="AK1296" s="47"/>
      <c r="AL1296" s="47"/>
      <c r="AM1296" s="47"/>
      <c r="AN1296" s="47"/>
      <c r="AO1296" s="47"/>
      <c r="AP1296" s="47"/>
      <c r="AQ1296" s="47"/>
      <c r="AR1296" s="47"/>
      <c r="AS1296" s="47"/>
      <c r="AT1296" s="47"/>
      <c r="AU1296" s="47"/>
      <c r="AV1296" s="47"/>
      <c r="AW1296" s="47"/>
      <c r="AX1296" s="47"/>
      <c r="AY1296" s="47"/>
      <c r="AZ1296" s="47"/>
      <c r="BA1296" s="47"/>
      <c r="BB1296" s="47"/>
      <c r="BC1296" s="47"/>
      <c r="BD1296" s="47"/>
      <c r="BE1296" s="47"/>
      <c r="BF1296" s="47"/>
      <c r="BG1296" s="47"/>
      <c r="BH1296" s="47"/>
      <c r="BI1296" s="47"/>
      <c r="BJ1296" s="47"/>
      <c r="BK1296" s="47"/>
      <c r="BL1296" s="47"/>
      <c r="BM1296" s="47"/>
      <c r="BN1296" s="47"/>
      <c r="BO1296" s="47"/>
      <c r="BP1296" s="47"/>
      <c r="BQ1296" s="47"/>
      <c r="BR1296" s="47"/>
      <c r="BS1296" s="47"/>
      <c r="BT1296" s="47"/>
      <c r="BU1296" s="47"/>
      <c r="BV1296" s="47"/>
      <c r="BW1296" s="47"/>
      <c r="BX1296" s="47"/>
      <c r="BY1296" s="47"/>
      <c r="BZ1296" s="47"/>
      <c r="CA1296" s="47"/>
      <c r="CB1296" s="47"/>
    </row>
    <row r="1297" spans="2:80" ht="18.75">
      <c r="B1297" s="44"/>
      <c r="C1297" s="44"/>
      <c r="D1297" s="45"/>
      <c r="E1297" s="45"/>
      <c r="F1297" s="45"/>
      <c r="G1297" s="45"/>
      <c r="H1297" s="45"/>
      <c r="I1297" s="45"/>
      <c r="J1297" s="45"/>
      <c r="K1297" s="45"/>
      <c r="L1297" s="45"/>
      <c r="M1297" s="45"/>
      <c r="N1297" s="45"/>
      <c r="O1297" s="45"/>
      <c r="P1297" s="45"/>
      <c r="Q1297" s="45"/>
      <c r="R1297" s="46"/>
      <c r="S1297" s="46"/>
      <c r="T1297" s="46"/>
      <c r="U1297" s="46"/>
      <c r="V1297" s="46"/>
      <c r="W1297" s="47"/>
      <c r="X1297" s="47"/>
      <c r="Y1297" s="47"/>
      <c r="Z1297" s="47"/>
      <c r="AA1297" s="47"/>
      <c r="AB1297" s="47"/>
      <c r="AC1297" s="47"/>
      <c r="AD1297" s="47"/>
      <c r="AE1297" s="47"/>
      <c r="AF1297" s="47"/>
      <c r="AG1297" s="47"/>
      <c r="AH1297" s="48"/>
      <c r="AI1297" s="48"/>
      <c r="AJ1297" s="47"/>
      <c r="AK1297" s="47"/>
      <c r="AL1297" s="47"/>
      <c r="AM1297" s="47"/>
      <c r="AN1297" s="47"/>
      <c r="AO1297" s="47"/>
      <c r="AP1297" s="47"/>
      <c r="AQ1297" s="47"/>
      <c r="AR1297" s="47"/>
      <c r="AS1297" s="47"/>
      <c r="AT1297" s="47"/>
      <c r="AU1297" s="47"/>
      <c r="AV1297" s="47"/>
      <c r="AW1297" s="47"/>
      <c r="AX1297" s="47"/>
      <c r="AY1297" s="47"/>
      <c r="AZ1297" s="47"/>
      <c r="BA1297" s="47"/>
      <c r="BB1297" s="47"/>
      <c r="BC1297" s="47"/>
      <c r="BD1297" s="47"/>
      <c r="BE1297" s="47"/>
      <c r="BF1297" s="47"/>
      <c r="BG1297" s="47"/>
      <c r="BH1297" s="47"/>
      <c r="BI1297" s="47"/>
      <c r="BJ1297" s="47"/>
      <c r="BK1297" s="47"/>
      <c r="BL1297" s="47"/>
      <c r="BM1297" s="47"/>
      <c r="BN1297" s="47"/>
      <c r="BO1297" s="47"/>
      <c r="BP1297" s="47"/>
      <c r="BQ1297" s="47"/>
      <c r="BR1297" s="47"/>
      <c r="BS1297" s="47"/>
      <c r="BT1297" s="47"/>
      <c r="BU1297" s="47"/>
      <c r="BV1297" s="47"/>
      <c r="BW1297" s="47"/>
      <c r="BX1297" s="47"/>
      <c r="BY1297" s="47"/>
      <c r="BZ1297" s="47"/>
      <c r="CA1297" s="47"/>
      <c r="CB1297" s="47"/>
    </row>
    <row r="1298" spans="2:80" ht="18.75">
      <c r="B1298" s="44"/>
      <c r="C1298" s="44"/>
      <c r="D1298" s="45"/>
      <c r="E1298" s="45"/>
      <c r="F1298" s="45"/>
      <c r="G1298" s="45"/>
      <c r="H1298" s="45"/>
      <c r="I1298" s="45"/>
      <c r="J1298" s="45"/>
      <c r="K1298" s="45"/>
      <c r="L1298" s="45"/>
      <c r="M1298" s="45"/>
      <c r="N1298" s="45"/>
      <c r="O1298" s="45"/>
      <c r="P1298" s="45"/>
      <c r="Q1298" s="45"/>
      <c r="R1298" s="46"/>
      <c r="S1298" s="46"/>
      <c r="T1298" s="46"/>
      <c r="U1298" s="46"/>
      <c r="V1298" s="46"/>
      <c r="W1298" s="47"/>
      <c r="X1298" s="47"/>
      <c r="Y1298" s="47"/>
      <c r="Z1298" s="47"/>
      <c r="AA1298" s="47"/>
      <c r="AB1298" s="47"/>
      <c r="AC1298" s="47"/>
      <c r="AD1298" s="47"/>
      <c r="AE1298" s="47"/>
      <c r="AF1298" s="47"/>
      <c r="AG1298" s="47"/>
      <c r="AH1298" s="48"/>
      <c r="AI1298" s="48"/>
      <c r="AJ1298" s="47"/>
      <c r="AK1298" s="47"/>
      <c r="AL1298" s="47"/>
      <c r="AM1298" s="47"/>
      <c r="AN1298" s="47"/>
      <c r="AO1298" s="47"/>
      <c r="AP1298" s="47"/>
      <c r="AQ1298" s="47"/>
      <c r="AR1298" s="47"/>
      <c r="AS1298" s="47"/>
      <c r="AT1298" s="47"/>
      <c r="AU1298" s="47"/>
      <c r="AV1298" s="47"/>
      <c r="AW1298" s="47"/>
      <c r="AX1298" s="47"/>
      <c r="AY1298" s="47"/>
      <c r="AZ1298" s="47"/>
      <c r="BA1298" s="47"/>
      <c r="BB1298" s="47"/>
      <c r="BC1298" s="47"/>
      <c r="BD1298" s="47"/>
      <c r="BE1298" s="47"/>
      <c r="BF1298" s="47"/>
      <c r="BG1298" s="47"/>
      <c r="BH1298" s="47"/>
      <c r="BI1298" s="47"/>
      <c r="BJ1298" s="47"/>
      <c r="BK1298" s="47"/>
      <c r="BL1298" s="47"/>
      <c r="BM1298" s="47"/>
      <c r="BN1298" s="47"/>
      <c r="BO1298" s="47"/>
      <c r="BP1298" s="47"/>
      <c r="BQ1298" s="47"/>
      <c r="BR1298" s="47"/>
      <c r="BS1298" s="47"/>
      <c r="BT1298" s="47"/>
      <c r="BU1298" s="47"/>
      <c r="BV1298" s="47"/>
      <c r="BW1298" s="47"/>
      <c r="BX1298" s="47"/>
      <c r="BY1298" s="47"/>
      <c r="BZ1298" s="47"/>
      <c r="CA1298" s="47"/>
      <c r="CB1298" s="47"/>
    </row>
    <row r="1299" spans="2:80" ht="18.75">
      <c r="B1299" s="44"/>
      <c r="C1299" s="44"/>
      <c r="D1299" s="45"/>
      <c r="E1299" s="45"/>
      <c r="F1299" s="45"/>
      <c r="G1299" s="45"/>
      <c r="H1299" s="45"/>
      <c r="I1299" s="45"/>
      <c r="J1299" s="45"/>
      <c r="K1299" s="45"/>
      <c r="L1299" s="45"/>
      <c r="M1299" s="45"/>
      <c r="N1299" s="45"/>
      <c r="O1299" s="45"/>
      <c r="P1299" s="45"/>
      <c r="Q1299" s="45"/>
      <c r="R1299" s="46"/>
      <c r="S1299" s="46"/>
      <c r="T1299" s="46"/>
      <c r="U1299" s="46"/>
      <c r="V1299" s="46"/>
      <c r="W1299" s="47"/>
      <c r="X1299" s="47"/>
      <c r="Y1299" s="47"/>
      <c r="Z1299" s="47"/>
      <c r="AA1299" s="47"/>
      <c r="AB1299" s="47"/>
      <c r="AC1299" s="47"/>
      <c r="AD1299" s="47"/>
      <c r="AE1299" s="47"/>
      <c r="AF1299" s="47"/>
      <c r="AG1299" s="47"/>
      <c r="AH1299" s="48"/>
      <c r="AI1299" s="48"/>
      <c r="AJ1299" s="47"/>
      <c r="AK1299" s="47"/>
      <c r="AL1299" s="47"/>
      <c r="AM1299" s="47"/>
      <c r="AN1299" s="47"/>
      <c r="AO1299" s="47"/>
      <c r="AP1299" s="47"/>
      <c r="AQ1299" s="47"/>
      <c r="AR1299" s="47"/>
      <c r="AS1299" s="47"/>
      <c r="AT1299" s="47"/>
      <c r="AU1299" s="47"/>
      <c r="AV1299" s="47"/>
      <c r="AW1299" s="47"/>
      <c r="AX1299" s="47"/>
      <c r="AY1299" s="47"/>
      <c r="AZ1299" s="47"/>
      <c r="BA1299" s="47"/>
      <c r="BB1299" s="47"/>
      <c r="BC1299" s="47"/>
      <c r="BD1299" s="47"/>
      <c r="BE1299" s="47"/>
      <c r="BF1299" s="47"/>
      <c r="BG1299" s="47"/>
      <c r="BH1299" s="47"/>
      <c r="BI1299" s="47"/>
      <c r="BJ1299" s="47"/>
      <c r="BK1299" s="47"/>
      <c r="BL1299" s="47"/>
      <c r="BM1299" s="47"/>
      <c r="BN1299" s="47"/>
      <c r="BO1299" s="47"/>
      <c r="BP1299" s="47"/>
      <c r="BQ1299" s="47"/>
      <c r="BR1299" s="47"/>
      <c r="BS1299" s="47"/>
      <c r="BT1299" s="47"/>
      <c r="BU1299" s="47"/>
      <c r="BV1299" s="47"/>
      <c r="BW1299" s="47"/>
      <c r="BX1299" s="47"/>
      <c r="BY1299" s="47"/>
      <c r="BZ1299" s="47"/>
      <c r="CA1299" s="47"/>
      <c r="CB1299" s="47"/>
    </row>
    <row r="1300" spans="2:80" ht="18.75">
      <c r="B1300" s="44"/>
      <c r="C1300" s="44"/>
      <c r="D1300" s="45"/>
      <c r="E1300" s="45"/>
      <c r="F1300" s="45"/>
      <c r="G1300" s="45"/>
      <c r="H1300" s="45"/>
      <c r="I1300" s="45"/>
      <c r="J1300" s="45"/>
      <c r="K1300" s="45"/>
      <c r="L1300" s="45"/>
      <c r="M1300" s="45"/>
      <c r="N1300" s="45"/>
      <c r="O1300" s="45"/>
      <c r="P1300" s="45"/>
      <c r="Q1300" s="45"/>
      <c r="R1300" s="46"/>
      <c r="S1300" s="46"/>
      <c r="T1300" s="46"/>
      <c r="U1300" s="46"/>
      <c r="V1300" s="46"/>
      <c r="W1300" s="47"/>
      <c r="X1300" s="47"/>
      <c r="Y1300" s="47"/>
      <c r="Z1300" s="47"/>
      <c r="AA1300" s="47"/>
      <c r="AB1300" s="47"/>
      <c r="AC1300" s="47"/>
      <c r="AD1300" s="47"/>
      <c r="AE1300" s="47"/>
      <c r="AF1300" s="47"/>
      <c r="AG1300" s="47"/>
      <c r="AH1300" s="48"/>
      <c r="AI1300" s="48"/>
      <c r="AJ1300" s="47"/>
      <c r="AK1300" s="47"/>
      <c r="AL1300" s="47"/>
      <c r="AM1300" s="47"/>
      <c r="AN1300" s="47"/>
      <c r="AO1300" s="47"/>
      <c r="AP1300" s="47"/>
      <c r="AQ1300" s="47"/>
      <c r="AR1300" s="47"/>
      <c r="AS1300" s="47"/>
      <c r="AT1300" s="47"/>
      <c r="AU1300" s="47"/>
      <c r="AV1300" s="47"/>
      <c r="AW1300" s="47"/>
      <c r="AX1300" s="47"/>
      <c r="AY1300" s="47"/>
      <c r="AZ1300" s="47"/>
      <c r="BA1300" s="47"/>
      <c r="BB1300" s="47"/>
      <c r="BC1300" s="47"/>
      <c r="BD1300" s="47"/>
      <c r="BE1300" s="47"/>
      <c r="BF1300" s="47"/>
      <c r="BG1300" s="47"/>
      <c r="BH1300" s="47"/>
      <c r="BI1300" s="47"/>
      <c r="BJ1300" s="47"/>
      <c r="BK1300" s="47"/>
      <c r="BL1300" s="47"/>
      <c r="BM1300" s="47"/>
      <c r="BN1300" s="47"/>
      <c r="BO1300" s="47"/>
      <c r="BP1300" s="47"/>
      <c r="BQ1300" s="47"/>
      <c r="BR1300" s="47"/>
      <c r="BS1300" s="47"/>
      <c r="BT1300" s="47"/>
      <c r="BU1300" s="47"/>
      <c r="BV1300" s="47"/>
      <c r="BW1300" s="47"/>
      <c r="BX1300" s="47"/>
      <c r="BY1300" s="47"/>
      <c r="BZ1300" s="47"/>
      <c r="CA1300" s="47"/>
      <c r="CB1300" s="47"/>
    </row>
    <row r="1301" spans="2:80" ht="18.75">
      <c r="B1301" s="44"/>
      <c r="C1301" s="44"/>
      <c r="D1301" s="45"/>
      <c r="E1301" s="45"/>
      <c r="F1301" s="45"/>
      <c r="G1301" s="45"/>
      <c r="H1301" s="45"/>
      <c r="I1301" s="45"/>
      <c r="J1301" s="45"/>
      <c r="K1301" s="45"/>
      <c r="L1301" s="45"/>
      <c r="M1301" s="45"/>
      <c r="N1301" s="45"/>
      <c r="O1301" s="45"/>
      <c r="P1301" s="45"/>
      <c r="Q1301" s="45"/>
      <c r="R1301" s="46"/>
      <c r="S1301" s="46"/>
      <c r="T1301" s="46"/>
      <c r="U1301" s="46"/>
      <c r="V1301" s="46"/>
      <c r="W1301" s="47"/>
      <c r="X1301" s="47"/>
      <c r="Y1301" s="47"/>
      <c r="Z1301" s="47"/>
      <c r="AA1301" s="47"/>
      <c r="AB1301" s="47"/>
      <c r="AC1301" s="47"/>
      <c r="AD1301" s="47"/>
      <c r="AE1301" s="47"/>
      <c r="AF1301" s="47"/>
      <c r="AG1301" s="47"/>
      <c r="AH1301" s="48"/>
      <c r="AI1301" s="48"/>
      <c r="AJ1301" s="47"/>
      <c r="AK1301" s="47"/>
      <c r="AL1301" s="47"/>
      <c r="AM1301" s="47"/>
      <c r="AN1301" s="47"/>
      <c r="AO1301" s="47"/>
      <c r="AP1301" s="47"/>
      <c r="AQ1301" s="47"/>
      <c r="AR1301" s="47"/>
      <c r="AS1301" s="47"/>
      <c r="AT1301" s="47"/>
      <c r="AU1301" s="47"/>
      <c r="AV1301" s="47"/>
      <c r="AW1301" s="47"/>
      <c r="AX1301" s="47"/>
      <c r="AY1301" s="47"/>
      <c r="AZ1301" s="47"/>
      <c r="BA1301" s="47"/>
      <c r="BB1301" s="47"/>
      <c r="BC1301" s="47"/>
      <c r="BD1301" s="47"/>
      <c r="BE1301" s="47"/>
      <c r="BF1301" s="47"/>
      <c r="BG1301" s="47"/>
      <c r="BH1301" s="47"/>
      <c r="BI1301" s="47"/>
      <c r="BJ1301" s="47"/>
      <c r="BK1301" s="47"/>
      <c r="BL1301" s="47"/>
      <c r="BM1301" s="47"/>
      <c r="BN1301" s="47"/>
      <c r="BO1301" s="47"/>
      <c r="BP1301" s="47"/>
      <c r="BQ1301" s="47"/>
      <c r="BR1301" s="47"/>
      <c r="BS1301" s="47"/>
      <c r="BT1301" s="47"/>
      <c r="BU1301" s="47"/>
      <c r="BV1301" s="47"/>
      <c r="BW1301" s="47"/>
      <c r="BX1301" s="47"/>
      <c r="BY1301" s="47"/>
      <c r="BZ1301" s="47"/>
      <c r="CA1301" s="47"/>
      <c r="CB1301" s="47"/>
    </row>
    <row r="1302" spans="2:80" ht="18.75">
      <c r="B1302" s="44"/>
      <c r="C1302" s="44"/>
      <c r="D1302" s="45"/>
      <c r="E1302" s="45"/>
      <c r="F1302" s="45"/>
      <c r="G1302" s="45"/>
      <c r="H1302" s="45"/>
      <c r="I1302" s="45"/>
      <c r="J1302" s="45"/>
      <c r="K1302" s="45"/>
      <c r="L1302" s="45"/>
      <c r="M1302" s="45"/>
      <c r="N1302" s="45"/>
      <c r="O1302" s="45"/>
      <c r="P1302" s="45"/>
      <c r="Q1302" s="45"/>
      <c r="R1302" s="46"/>
      <c r="S1302" s="46"/>
      <c r="T1302" s="46"/>
      <c r="U1302" s="46"/>
      <c r="V1302" s="46"/>
      <c r="W1302" s="47"/>
      <c r="X1302" s="47"/>
      <c r="Y1302" s="47"/>
      <c r="Z1302" s="47"/>
      <c r="AA1302" s="47"/>
      <c r="AB1302" s="47"/>
      <c r="AC1302" s="47"/>
      <c r="AD1302" s="47"/>
      <c r="AE1302" s="47"/>
      <c r="AF1302" s="47"/>
      <c r="AG1302" s="47"/>
      <c r="AH1302" s="48"/>
      <c r="AI1302" s="48"/>
      <c r="AJ1302" s="47"/>
      <c r="AK1302" s="47"/>
      <c r="AL1302" s="47"/>
      <c r="AM1302" s="47"/>
      <c r="AN1302" s="47"/>
      <c r="AO1302" s="47"/>
      <c r="AP1302" s="47"/>
      <c r="AQ1302" s="47"/>
      <c r="AR1302" s="47"/>
      <c r="AS1302" s="47"/>
      <c r="AT1302" s="47"/>
      <c r="AU1302" s="47"/>
      <c r="AV1302" s="47"/>
      <c r="AW1302" s="47"/>
      <c r="AX1302" s="47"/>
      <c r="AY1302" s="47"/>
      <c r="AZ1302" s="47"/>
      <c r="BA1302" s="47"/>
      <c r="BB1302" s="47"/>
      <c r="BC1302" s="47"/>
      <c r="BD1302" s="47"/>
      <c r="BE1302" s="47"/>
      <c r="BF1302" s="47"/>
      <c r="BG1302" s="47"/>
      <c r="BH1302" s="47"/>
      <c r="BI1302" s="47"/>
      <c r="BJ1302" s="47"/>
      <c r="BK1302" s="47"/>
      <c r="BL1302" s="47"/>
      <c r="BM1302" s="47"/>
      <c r="BN1302" s="47"/>
      <c r="BO1302" s="47"/>
      <c r="BP1302" s="47"/>
      <c r="BQ1302" s="47"/>
      <c r="BR1302" s="47"/>
      <c r="BS1302" s="47"/>
      <c r="BT1302" s="47"/>
      <c r="BU1302" s="47"/>
      <c r="BV1302" s="47"/>
      <c r="BW1302" s="47"/>
      <c r="BX1302" s="47"/>
      <c r="BY1302" s="47"/>
      <c r="BZ1302" s="47"/>
      <c r="CA1302" s="47"/>
      <c r="CB1302" s="47"/>
    </row>
    <row r="1303" spans="2:80" ht="18.75">
      <c r="B1303" s="44"/>
      <c r="C1303" s="44"/>
      <c r="D1303" s="45"/>
      <c r="E1303" s="45"/>
      <c r="F1303" s="45"/>
      <c r="G1303" s="45"/>
      <c r="H1303" s="45"/>
      <c r="I1303" s="45"/>
      <c r="J1303" s="45"/>
      <c r="K1303" s="45"/>
      <c r="L1303" s="45"/>
      <c r="M1303" s="45"/>
      <c r="N1303" s="45"/>
      <c r="O1303" s="45"/>
      <c r="P1303" s="45"/>
      <c r="Q1303" s="45"/>
      <c r="R1303" s="46"/>
      <c r="S1303" s="46"/>
      <c r="T1303" s="46"/>
      <c r="U1303" s="46"/>
      <c r="V1303" s="46"/>
      <c r="W1303" s="47"/>
      <c r="X1303" s="47"/>
      <c r="Y1303" s="47"/>
      <c r="Z1303" s="47"/>
      <c r="AA1303" s="47"/>
      <c r="AB1303" s="47"/>
      <c r="AC1303" s="47"/>
      <c r="AD1303" s="47"/>
      <c r="AE1303" s="47"/>
      <c r="AF1303" s="47"/>
      <c r="AG1303" s="47"/>
      <c r="AH1303" s="48"/>
      <c r="AI1303" s="48"/>
      <c r="AJ1303" s="47"/>
      <c r="AK1303" s="47"/>
      <c r="AL1303" s="47"/>
      <c r="AM1303" s="47"/>
      <c r="AN1303" s="47"/>
      <c r="AO1303" s="47"/>
      <c r="AP1303" s="47"/>
      <c r="AQ1303" s="47"/>
      <c r="AR1303" s="47"/>
      <c r="AS1303" s="47"/>
      <c r="AT1303" s="47"/>
      <c r="AU1303" s="47"/>
      <c r="AV1303" s="47"/>
      <c r="AW1303" s="47"/>
      <c r="AX1303" s="47"/>
      <c r="AY1303" s="47"/>
      <c r="AZ1303" s="47"/>
      <c r="BA1303" s="47"/>
      <c r="BB1303" s="47"/>
      <c r="BC1303" s="47"/>
      <c r="BD1303" s="47"/>
      <c r="BE1303" s="47"/>
      <c r="BF1303" s="47"/>
      <c r="BG1303" s="47"/>
      <c r="BH1303" s="47"/>
      <c r="BI1303" s="47"/>
      <c r="BJ1303" s="47"/>
      <c r="BK1303" s="47"/>
      <c r="BL1303" s="47"/>
      <c r="BM1303" s="47"/>
      <c r="BN1303" s="47"/>
      <c r="BO1303" s="47"/>
      <c r="BP1303" s="47"/>
      <c r="BQ1303" s="47"/>
      <c r="BR1303" s="47"/>
      <c r="BS1303" s="47"/>
      <c r="BT1303" s="47"/>
      <c r="BU1303" s="47"/>
      <c r="BV1303" s="47"/>
      <c r="BW1303" s="47"/>
      <c r="BX1303" s="47"/>
      <c r="BY1303" s="47"/>
      <c r="BZ1303" s="47"/>
      <c r="CA1303" s="47"/>
      <c r="CB1303" s="47"/>
    </row>
    <row r="1304" spans="2:80" ht="18.75">
      <c r="B1304" s="44"/>
      <c r="C1304" s="44"/>
      <c r="D1304" s="45"/>
      <c r="E1304" s="45"/>
      <c r="F1304" s="45"/>
      <c r="G1304" s="45"/>
      <c r="H1304" s="45"/>
      <c r="I1304" s="45"/>
      <c r="J1304" s="45"/>
      <c r="K1304" s="45"/>
      <c r="L1304" s="45"/>
      <c r="M1304" s="45"/>
      <c r="N1304" s="45"/>
      <c r="O1304" s="45"/>
      <c r="P1304" s="45"/>
      <c r="Q1304" s="45"/>
      <c r="R1304" s="46"/>
      <c r="S1304" s="46"/>
      <c r="T1304" s="46"/>
      <c r="U1304" s="46"/>
      <c r="V1304" s="46"/>
      <c r="W1304" s="47"/>
      <c r="X1304" s="47"/>
      <c r="Y1304" s="47"/>
      <c r="Z1304" s="47"/>
      <c r="AA1304" s="47"/>
      <c r="AB1304" s="47"/>
      <c r="AC1304" s="47"/>
      <c r="AD1304" s="47"/>
      <c r="AE1304" s="47"/>
      <c r="AF1304" s="47"/>
      <c r="AG1304" s="47"/>
      <c r="AH1304" s="48"/>
      <c r="AI1304" s="48"/>
      <c r="AJ1304" s="47"/>
      <c r="AK1304" s="47"/>
      <c r="AL1304" s="47"/>
      <c r="AM1304" s="47"/>
      <c r="AN1304" s="47"/>
      <c r="AO1304" s="47"/>
      <c r="AP1304" s="47"/>
      <c r="AQ1304" s="47"/>
      <c r="AR1304" s="47"/>
      <c r="AS1304" s="47"/>
      <c r="AT1304" s="47"/>
      <c r="AU1304" s="47"/>
      <c r="AV1304" s="47"/>
      <c r="AW1304" s="47"/>
      <c r="AX1304" s="47"/>
      <c r="AY1304" s="47"/>
      <c r="AZ1304" s="47"/>
      <c r="BA1304" s="47"/>
      <c r="BB1304" s="47"/>
      <c r="BC1304" s="47"/>
      <c r="BD1304" s="47"/>
      <c r="BE1304" s="47"/>
      <c r="BF1304" s="47"/>
      <c r="BG1304" s="47"/>
      <c r="BH1304" s="47"/>
      <c r="BI1304" s="47"/>
      <c r="BJ1304" s="47"/>
      <c r="BK1304" s="47"/>
      <c r="BL1304" s="47"/>
      <c r="BM1304" s="47"/>
      <c r="BN1304" s="47"/>
      <c r="BO1304" s="47"/>
      <c r="BP1304" s="47"/>
      <c r="BQ1304" s="47"/>
      <c r="BR1304" s="47"/>
      <c r="BS1304" s="47"/>
      <c r="BT1304" s="47"/>
      <c r="BU1304" s="47"/>
      <c r="BV1304" s="47"/>
      <c r="BW1304" s="47"/>
      <c r="BX1304" s="47"/>
      <c r="BY1304" s="47"/>
      <c r="BZ1304" s="47"/>
      <c r="CA1304" s="47"/>
      <c r="CB1304" s="47"/>
    </row>
    <row r="1305" spans="2:80" ht="18.75">
      <c r="B1305" s="44"/>
      <c r="C1305" s="44"/>
      <c r="D1305" s="45"/>
      <c r="E1305" s="45"/>
      <c r="F1305" s="45"/>
      <c r="G1305" s="45"/>
      <c r="H1305" s="45"/>
      <c r="I1305" s="45"/>
      <c r="J1305" s="45"/>
      <c r="K1305" s="45"/>
      <c r="L1305" s="45"/>
      <c r="M1305" s="45"/>
      <c r="N1305" s="45"/>
      <c r="O1305" s="45"/>
      <c r="P1305" s="45"/>
      <c r="Q1305" s="45"/>
      <c r="R1305" s="46"/>
      <c r="S1305" s="46"/>
      <c r="T1305" s="46"/>
      <c r="U1305" s="46"/>
      <c r="V1305" s="46"/>
      <c r="W1305" s="47"/>
      <c r="X1305" s="47"/>
      <c r="Y1305" s="47"/>
      <c r="Z1305" s="47"/>
      <c r="AA1305" s="47"/>
      <c r="AB1305" s="47"/>
      <c r="AC1305" s="47"/>
      <c r="AD1305" s="47"/>
      <c r="AE1305" s="47"/>
      <c r="AF1305" s="47"/>
      <c r="AG1305" s="47"/>
      <c r="AH1305" s="48"/>
      <c r="AI1305" s="48"/>
      <c r="AJ1305" s="47"/>
      <c r="AK1305" s="47"/>
      <c r="AL1305" s="47"/>
      <c r="AM1305" s="47"/>
      <c r="AN1305" s="47"/>
      <c r="AO1305" s="47"/>
      <c r="AP1305" s="47"/>
      <c r="AQ1305" s="47"/>
      <c r="AR1305" s="47"/>
      <c r="AS1305" s="47"/>
      <c r="AT1305" s="47"/>
      <c r="AU1305" s="47"/>
      <c r="AV1305" s="47"/>
      <c r="AW1305" s="47"/>
      <c r="AX1305" s="47"/>
      <c r="AY1305" s="47"/>
      <c r="AZ1305" s="47"/>
      <c r="BA1305" s="47"/>
      <c r="BB1305" s="47"/>
      <c r="BC1305" s="47"/>
      <c r="BD1305" s="47"/>
      <c r="BE1305" s="47"/>
      <c r="BF1305" s="47"/>
      <c r="BG1305" s="47"/>
      <c r="BH1305" s="47"/>
      <c r="BI1305" s="47"/>
      <c r="BJ1305" s="47"/>
      <c r="BK1305" s="47"/>
      <c r="BL1305" s="47"/>
      <c r="BM1305" s="47"/>
      <c r="BN1305" s="47"/>
      <c r="BO1305" s="47"/>
      <c r="BP1305" s="47"/>
      <c r="BQ1305" s="47"/>
      <c r="BR1305" s="47"/>
      <c r="BS1305" s="47"/>
      <c r="BT1305" s="47"/>
      <c r="BU1305" s="47"/>
      <c r="BV1305" s="47"/>
      <c r="BW1305" s="47"/>
      <c r="BX1305" s="47"/>
      <c r="BY1305" s="47"/>
      <c r="BZ1305" s="47"/>
      <c r="CA1305" s="47"/>
      <c r="CB1305" s="47"/>
    </row>
    <row r="1306" spans="2:80" ht="18.75">
      <c r="B1306" s="44"/>
      <c r="C1306" s="44"/>
      <c r="D1306" s="45"/>
      <c r="E1306" s="45"/>
      <c r="F1306" s="45"/>
      <c r="G1306" s="45"/>
      <c r="H1306" s="45"/>
      <c r="I1306" s="45"/>
      <c r="J1306" s="45"/>
      <c r="K1306" s="45"/>
      <c r="L1306" s="45"/>
      <c r="M1306" s="45"/>
      <c r="N1306" s="45"/>
      <c r="O1306" s="45"/>
      <c r="P1306" s="45"/>
      <c r="Q1306" s="45"/>
      <c r="R1306" s="46"/>
      <c r="S1306" s="46"/>
      <c r="T1306" s="46"/>
      <c r="U1306" s="46"/>
      <c r="V1306" s="46"/>
      <c r="W1306" s="47"/>
      <c r="X1306" s="47"/>
      <c r="Y1306" s="47"/>
      <c r="Z1306" s="47"/>
      <c r="AA1306" s="47"/>
      <c r="AB1306" s="47"/>
      <c r="AC1306" s="47"/>
      <c r="AD1306" s="47"/>
      <c r="AE1306" s="47"/>
      <c r="AF1306" s="47"/>
      <c r="AG1306" s="47"/>
      <c r="AH1306" s="48"/>
      <c r="AI1306" s="48"/>
      <c r="AJ1306" s="47"/>
      <c r="AK1306" s="47"/>
      <c r="AL1306" s="47"/>
      <c r="AM1306" s="47"/>
      <c r="AN1306" s="47"/>
      <c r="AO1306" s="47"/>
      <c r="AP1306" s="47"/>
      <c r="AQ1306" s="47"/>
      <c r="AR1306" s="47"/>
      <c r="AS1306" s="47"/>
      <c r="AT1306" s="47"/>
      <c r="AU1306" s="47"/>
      <c r="AV1306" s="47"/>
      <c r="AW1306" s="47"/>
      <c r="AX1306" s="47"/>
      <c r="AY1306" s="47"/>
      <c r="AZ1306" s="47"/>
      <c r="BA1306" s="47"/>
      <c r="BB1306" s="47"/>
      <c r="BC1306" s="47"/>
      <c r="BD1306" s="47"/>
      <c r="BE1306" s="47"/>
      <c r="BF1306" s="47"/>
      <c r="BG1306" s="47"/>
      <c r="BH1306" s="47"/>
      <c r="BI1306" s="47"/>
      <c r="BJ1306" s="47"/>
      <c r="BK1306" s="47"/>
      <c r="BL1306" s="47"/>
      <c r="BM1306" s="47"/>
      <c r="BN1306" s="47"/>
      <c r="BO1306" s="47"/>
      <c r="BP1306" s="47"/>
      <c r="BQ1306" s="47"/>
      <c r="BR1306" s="47"/>
      <c r="BS1306" s="47"/>
      <c r="BT1306" s="47"/>
      <c r="BU1306" s="47"/>
      <c r="BV1306" s="47"/>
      <c r="BW1306" s="47"/>
      <c r="BX1306" s="47"/>
      <c r="BY1306" s="47"/>
      <c r="BZ1306" s="47"/>
      <c r="CA1306" s="47"/>
      <c r="CB1306" s="47"/>
    </row>
    <row r="1307" spans="2:80" ht="18.75">
      <c r="B1307" s="44"/>
      <c r="C1307" s="44"/>
      <c r="D1307" s="45"/>
      <c r="E1307" s="45"/>
      <c r="F1307" s="45"/>
      <c r="G1307" s="45"/>
      <c r="H1307" s="45"/>
      <c r="I1307" s="45"/>
      <c r="J1307" s="45"/>
      <c r="K1307" s="45"/>
      <c r="L1307" s="45"/>
      <c r="M1307" s="45"/>
      <c r="N1307" s="45"/>
      <c r="O1307" s="45"/>
      <c r="P1307" s="45"/>
      <c r="Q1307" s="45"/>
      <c r="R1307" s="46"/>
      <c r="S1307" s="46"/>
      <c r="T1307" s="46"/>
      <c r="U1307" s="46"/>
      <c r="V1307" s="46"/>
      <c r="W1307" s="47"/>
      <c r="X1307" s="47"/>
      <c r="Y1307" s="47"/>
      <c r="Z1307" s="47"/>
      <c r="AA1307" s="47"/>
      <c r="AB1307" s="47"/>
      <c r="AC1307" s="47"/>
      <c r="AD1307" s="47"/>
      <c r="AE1307" s="47"/>
      <c r="AF1307" s="47"/>
      <c r="AG1307" s="47"/>
      <c r="AH1307" s="48"/>
      <c r="AI1307" s="48"/>
      <c r="AJ1307" s="47"/>
      <c r="AK1307" s="47"/>
      <c r="AL1307" s="47"/>
      <c r="AM1307" s="47"/>
      <c r="AN1307" s="47"/>
      <c r="AO1307" s="47"/>
      <c r="AP1307" s="47"/>
      <c r="AQ1307" s="47"/>
      <c r="AR1307" s="47"/>
      <c r="AS1307" s="47"/>
      <c r="AT1307" s="47"/>
      <c r="AU1307" s="47"/>
      <c r="AV1307" s="47"/>
      <c r="AW1307" s="47"/>
      <c r="AX1307" s="47"/>
      <c r="AY1307" s="47"/>
      <c r="AZ1307" s="47"/>
      <c r="BA1307" s="47"/>
      <c r="BB1307" s="47"/>
      <c r="BC1307" s="47"/>
      <c r="BD1307" s="47"/>
      <c r="BE1307" s="47"/>
      <c r="BF1307" s="47"/>
      <c r="BG1307" s="47"/>
      <c r="BH1307" s="47"/>
      <c r="BI1307" s="47"/>
      <c r="BJ1307" s="47"/>
      <c r="BK1307" s="47"/>
      <c r="BL1307" s="47"/>
      <c r="BM1307" s="47"/>
      <c r="BN1307" s="47"/>
      <c r="BO1307" s="47"/>
      <c r="BP1307" s="47"/>
      <c r="BQ1307" s="47"/>
      <c r="BR1307" s="47"/>
      <c r="BS1307" s="47"/>
      <c r="BT1307" s="47"/>
      <c r="BU1307" s="47"/>
      <c r="BV1307" s="47"/>
      <c r="BW1307" s="47"/>
      <c r="BX1307" s="47"/>
      <c r="BY1307" s="47"/>
      <c r="BZ1307" s="47"/>
      <c r="CA1307" s="47"/>
      <c r="CB1307" s="47"/>
    </row>
    <row r="1308" spans="2:80" ht="18.75">
      <c r="B1308" s="44"/>
      <c r="C1308" s="44"/>
      <c r="D1308" s="45"/>
      <c r="E1308" s="45"/>
      <c r="F1308" s="45"/>
      <c r="G1308" s="45"/>
      <c r="H1308" s="45"/>
      <c r="I1308" s="45"/>
      <c r="J1308" s="45"/>
      <c r="K1308" s="45"/>
      <c r="L1308" s="45"/>
      <c r="M1308" s="45"/>
      <c r="N1308" s="45"/>
      <c r="O1308" s="45"/>
      <c r="P1308" s="45"/>
      <c r="Q1308" s="45"/>
      <c r="R1308" s="46"/>
      <c r="S1308" s="46"/>
      <c r="T1308" s="46"/>
      <c r="U1308" s="46"/>
      <c r="V1308" s="46"/>
      <c r="W1308" s="47"/>
      <c r="X1308" s="47"/>
      <c r="Y1308" s="47"/>
      <c r="Z1308" s="47"/>
      <c r="AA1308" s="47"/>
      <c r="AB1308" s="47"/>
      <c r="AC1308" s="47"/>
      <c r="AD1308" s="47"/>
      <c r="AE1308" s="47"/>
      <c r="AF1308" s="47"/>
      <c r="AG1308" s="47"/>
      <c r="AH1308" s="48"/>
      <c r="AI1308" s="48"/>
      <c r="AJ1308" s="47"/>
      <c r="AK1308" s="47"/>
      <c r="AL1308" s="47"/>
      <c r="AM1308" s="47"/>
      <c r="AN1308" s="47"/>
      <c r="AO1308" s="47"/>
      <c r="AP1308" s="47"/>
      <c r="AQ1308" s="47"/>
      <c r="AR1308" s="47"/>
      <c r="AS1308" s="47"/>
      <c r="AT1308" s="47"/>
      <c r="AU1308" s="47"/>
      <c r="AV1308" s="47"/>
      <c r="AW1308" s="47"/>
      <c r="AX1308" s="47"/>
      <c r="AY1308" s="47"/>
      <c r="AZ1308" s="47"/>
      <c r="BA1308" s="47"/>
      <c r="BB1308" s="47"/>
      <c r="BC1308" s="47"/>
      <c r="BD1308" s="47"/>
      <c r="BE1308" s="47"/>
      <c r="BF1308" s="47"/>
      <c r="BG1308" s="47"/>
      <c r="BH1308" s="47"/>
      <c r="BI1308" s="47"/>
      <c r="BJ1308" s="47"/>
      <c r="BK1308" s="47"/>
      <c r="BL1308" s="47"/>
      <c r="BM1308" s="47"/>
      <c r="BN1308" s="47"/>
      <c r="BO1308" s="47"/>
      <c r="BP1308" s="47"/>
      <c r="BQ1308" s="47"/>
      <c r="BR1308" s="47"/>
      <c r="BS1308" s="47"/>
      <c r="BT1308" s="47"/>
      <c r="BU1308" s="47"/>
      <c r="BV1308" s="47"/>
      <c r="BW1308" s="47"/>
      <c r="BX1308" s="47"/>
      <c r="BY1308" s="47"/>
      <c r="BZ1308" s="47"/>
      <c r="CA1308" s="47"/>
      <c r="CB1308" s="47"/>
    </row>
    <row r="1309" spans="2:80" ht="18.75">
      <c r="B1309" s="44"/>
      <c r="C1309" s="44"/>
      <c r="D1309" s="45"/>
      <c r="E1309" s="45"/>
      <c r="F1309" s="45"/>
      <c r="G1309" s="45"/>
      <c r="H1309" s="45"/>
      <c r="I1309" s="45"/>
      <c r="J1309" s="45"/>
      <c r="K1309" s="45"/>
      <c r="L1309" s="45"/>
      <c r="M1309" s="45"/>
      <c r="N1309" s="45"/>
      <c r="O1309" s="45"/>
      <c r="P1309" s="45"/>
      <c r="Q1309" s="45"/>
      <c r="R1309" s="46"/>
      <c r="S1309" s="46"/>
      <c r="T1309" s="46"/>
      <c r="U1309" s="46"/>
      <c r="V1309" s="46"/>
      <c r="W1309" s="47"/>
      <c r="X1309" s="47"/>
      <c r="Y1309" s="47"/>
      <c r="Z1309" s="47"/>
      <c r="AA1309" s="47"/>
      <c r="AB1309" s="47"/>
      <c r="AC1309" s="47"/>
      <c r="AD1309" s="47"/>
      <c r="AE1309" s="47"/>
      <c r="AF1309" s="47"/>
      <c r="AG1309" s="47"/>
      <c r="AH1309" s="48"/>
      <c r="AI1309" s="48"/>
      <c r="AJ1309" s="47"/>
      <c r="AK1309" s="47"/>
      <c r="AL1309" s="47"/>
      <c r="AM1309" s="47"/>
      <c r="AN1309" s="47"/>
      <c r="AO1309" s="47"/>
      <c r="AP1309" s="47"/>
      <c r="AQ1309" s="47"/>
      <c r="AR1309" s="47"/>
      <c r="AS1309" s="47"/>
      <c r="AT1309" s="47"/>
      <c r="AU1309" s="47"/>
      <c r="AV1309" s="47"/>
      <c r="AW1309" s="47"/>
      <c r="AX1309" s="47"/>
      <c r="AY1309" s="47"/>
      <c r="AZ1309" s="47"/>
      <c r="BA1309" s="47"/>
      <c r="BB1309" s="47"/>
      <c r="BC1309" s="47"/>
      <c r="BD1309" s="47"/>
      <c r="BE1309" s="47"/>
      <c r="BF1309" s="47"/>
      <c r="BG1309" s="47"/>
      <c r="BH1309" s="47"/>
      <c r="BI1309" s="47"/>
      <c r="BJ1309" s="47"/>
      <c r="BK1309" s="47"/>
      <c r="BL1309" s="47"/>
      <c r="BM1309" s="47"/>
      <c r="BN1309" s="47"/>
      <c r="BO1309" s="47"/>
      <c r="BP1309" s="47"/>
      <c r="BQ1309" s="47"/>
      <c r="BR1309" s="47"/>
      <c r="BS1309" s="47"/>
      <c r="BT1309" s="47"/>
      <c r="BU1309" s="47"/>
      <c r="BV1309" s="47"/>
      <c r="BW1309" s="47"/>
      <c r="BX1309" s="47"/>
      <c r="BY1309" s="47"/>
      <c r="BZ1309" s="47"/>
      <c r="CA1309" s="47"/>
      <c r="CB1309" s="47"/>
    </row>
    <row r="1310" spans="2:80" ht="18.75">
      <c r="B1310" s="44"/>
      <c r="C1310" s="44"/>
      <c r="D1310" s="45"/>
      <c r="E1310" s="45"/>
      <c r="F1310" s="45"/>
      <c r="G1310" s="45"/>
      <c r="H1310" s="45"/>
      <c r="I1310" s="45"/>
      <c r="J1310" s="45"/>
      <c r="K1310" s="45"/>
      <c r="L1310" s="45"/>
      <c r="M1310" s="45"/>
      <c r="N1310" s="45"/>
      <c r="O1310" s="45"/>
      <c r="P1310" s="45"/>
      <c r="Q1310" s="45"/>
      <c r="R1310" s="46"/>
      <c r="S1310" s="46"/>
      <c r="T1310" s="46"/>
      <c r="U1310" s="46"/>
      <c r="V1310" s="46"/>
      <c r="W1310" s="47"/>
      <c r="X1310" s="47"/>
      <c r="Y1310" s="47"/>
      <c r="Z1310" s="47"/>
      <c r="AA1310" s="47"/>
      <c r="AB1310" s="47"/>
      <c r="AC1310" s="47"/>
      <c r="AD1310" s="47"/>
      <c r="AE1310" s="47"/>
      <c r="AF1310" s="47"/>
      <c r="AG1310" s="47"/>
      <c r="AH1310" s="48"/>
      <c r="AI1310" s="48"/>
      <c r="AJ1310" s="47"/>
      <c r="AK1310" s="47"/>
      <c r="AL1310" s="47"/>
      <c r="AM1310" s="47"/>
      <c r="AN1310" s="47"/>
      <c r="AO1310" s="47"/>
      <c r="AP1310" s="47"/>
      <c r="AQ1310" s="47"/>
      <c r="AR1310" s="47"/>
      <c r="AS1310" s="47"/>
      <c r="AT1310" s="47"/>
      <c r="AU1310" s="47"/>
      <c r="AV1310" s="47"/>
      <c r="AW1310" s="47"/>
      <c r="AX1310" s="47"/>
      <c r="AY1310" s="47"/>
      <c r="AZ1310" s="47"/>
      <c r="BA1310" s="47"/>
      <c r="BB1310" s="47"/>
      <c r="BC1310" s="47"/>
      <c r="BD1310" s="47"/>
      <c r="BE1310" s="47"/>
      <c r="BF1310" s="47"/>
      <c r="BG1310" s="47"/>
      <c r="BH1310" s="47"/>
      <c r="BI1310" s="47"/>
      <c r="BJ1310" s="47"/>
      <c r="BK1310" s="47"/>
      <c r="BL1310" s="47"/>
      <c r="BM1310" s="47"/>
      <c r="BN1310" s="47"/>
      <c r="BO1310" s="47"/>
      <c r="BP1310" s="47"/>
      <c r="BQ1310" s="47"/>
      <c r="BR1310" s="47"/>
      <c r="BS1310" s="47"/>
      <c r="BT1310" s="47"/>
      <c r="BU1310" s="47"/>
      <c r="BV1310" s="47"/>
      <c r="BW1310" s="47"/>
      <c r="BX1310" s="47"/>
      <c r="BY1310" s="47"/>
      <c r="BZ1310" s="47"/>
      <c r="CA1310" s="47"/>
      <c r="CB1310" s="47"/>
    </row>
    <row r="1311" spans="2:80" ht="18.75">
      <c r="B1311" s="44"/>
      <c r="C1311" s="44"/>
      <c r="D1311" s="45"/>
      <c r="E1311" s="45"/>
      <c r="F1311" s="45"/>
      <c r="G1311" s="45"/>
      <c r="H1311" s="45"/>
      <c r="I1311" s="45"/>
      <c r="J1311" s="45"/>
      <c r="K1311" s="45"/>
      <c r="L1311" s="45"/>
      <c r="M1311" s="45"/>
      <c r="N1311" s="45"/>
      <c r="O1311" s="45"/>
      <c r="P1311" s="45"/>
      <c r="Q1311" s="45"/>
      <c r="R1311" s="46"/>
      <c r="S1311" s="46"/>
      <c r="T1311" s="46"/>
      <c r="U1311" s="46"/>
      <c r="V1311" s="46"/>
      <c r="W1311" s="47"/>
      <c r="X1311" s="47"/>
      <c r="Y1311" s="47"/>
      <c r="Z1311" s="47"/>
      <c r="AA1311" s="47"/>
      <c r="AB1311" s="47"/>
      <c r="AC1311" s="47"/>
      <c r="AD1311" s="47"/>
      <c r="AE1311" s="47"/>
      <c r="AF1311" s="47"/>
      <c r="AG1311" s="47"/>
      <c r="AH1311" s="48"/>
      <c r="AI1311" s="48"/>
      <c r="AJ1311" s="47"/>
      <c r="AK1311" s="47"/>
      <c r="AL1311" s="47"/>
      <c r="AM1311" s="47"/>
      <c r="AN1311" s="47"/>
      <c r="AO1311" s="47"/>
      <c r="AP1311" s="47"/>
      <c r="AQ1311" s="47"/>
      <c r="AR1311" s="47"/>
      <c r="AS1311" s="47"/>
      <c r="AT1311" s="47"/>
      <c r="AU1311" s="47"/>
      <c r="AV1311" s="47"/>
      <c r="AW1311" s="47"/>
      <c r="AX1311" s="47"/>
      <c r="AY1311" s="47"/>
      <c r="AZ1311" s="47"/>
      <c r="BA1311" s="47"/>
      <c r="BB1311" s="47"/>
      <c r="BC1311" s="47"/>
      <c r="BD1311" s="47"/>
      <c r="BE1311" s="47"/>
      <c r="BF1311" s="47"/>
      <c r="BG1311" s="47"/>
      <c r="BH1311" s="47"/>
      <c r="BI1311" s="47"/>
      <c r="BJ1311" s="47"/>
      <c r="BK1311" s="47"/>
      <c r="BL1311" s="47"/>
      <c r="BM1311" s="47"/>
      <c r="BN1311" s="47"/>
      <c r="BO1311" s="47"/>
      <c r="BP1311" s="47"/>
      <c r="BQ1311" s="47"/>
      <c r="BR1311" s="47"/>
      <c r="BS1311" s="47"/>
      <c r="BT1311" s="47"/>
      <c r="BU1311" s="47"/>
      <c r="BV1311" s="47"/>
      <c r="BW1311" s="47"/>
      <c r="BX1311" s="47"/>
      <c r="BY1311" s="47"/>
      <c r="BZ1311" s="47"/>
      <c r="CA1311" s="47"/>
      <c r="CB1311" s="47"/>
    </row>
    <row r="1312" spans="2:80" ht="18.75">
      <c r="B1312" s="44"/>
      <c r="C1312" s="44"/>
      <c r="D1312" s="45"/>
      <c r="E1312" s="45"/>
      <c r="F1312" s="45"/>
      <c r="G1312" s="45"/>
      <c r="H1312" s="45"/>
      <c r="I1312" s="45"/>
      <c r="J1312" s="45"/>
      <c r="K1312" s="45"/>
      <c r="L1312" s="45"/>
      <c r="M1312" s="45"/>
      <c r="N1312" s="45"/>
      <c r="O1312" s="45"/>
      <c r="P1312" s="45"/>
      <c r="Q1312" s="45"/>
      <c r="R1312" s="46"/>
      <c r="S1312" s="46"/>
      <c r="T1312" s="46"/>
      <c r="U1312" s="46"/>
      <c r="V1312" s="46"/>
      <c r="W1312" s="47"/>
      <c r="X1312" s="47"/>
      <c r="Y1312" s="47"/>
      <c r="Z1312" s="47"/>
      <c r="AA1312" s="47"/>
      <c r="AB1312" s="47"/>
      <c r="AC1312" s="47"/>
      <c r="AD1312" s="47"/>
      <c r="AE1312" s="47"/>
      <c r="AF1312" s="47"/>
      <c r="AG1312" s="47"/>
      <c r="AH1312" s="48"/>
      <c r="AI1312" s="48"/>
      <c r="AJ1312" s="47"/>
      <c r="AK1312" s="47"/>
      <c r="AL1312" s="47"/>
      <c r="AM1312" s="47"/>
      <c r="AN1312" s="47"/>
      <c r="AO1312" s="47"/>
      <c r="AP1312" s="47"/>
      <c r="AQ1312" s="47"/>
      <c r="AR1312" s="47"/>
      <c r="AS1312" s="47"/>
      <c r="AT1312" s="47"/>
      <c r="AU1312" s="47"/>
      <c r="AV1312" s="47"/>
      <c r="AW1312" s="47"/>
      <c r="AX1312" s="47"/>
      <c r="AY1312" s="47"/>
      <c r="AZ1312" s="47"/>
      <c r="BA1312" s="47"/>
      <c r="BB1312" s="47"/>
      <c r="BC1312" s="47"/>
      <c r="BD1312" s="47"/>
      <c r="BE1312" s="47"/>
      <c r="BF1312" s="47"/>
      <c r="BG1312" s="47"/>
      <c r="BH1312" s="47"/>
      <c r="BI1312" s="47"/>
      <c r="BJ1312" s="47"/>
      <c r="BK1312" s="47"/>
      <c r="BL1312" s="47"/>
      <c r="BM1312" s="47"/>
      <c r="BN1312" s="47"/>
      <c r="BO1312" s="47"/>
      <c r="BP1312" s="47"/>
      <c r="BQ1312" s="47"/>
      <c r="BR1312" s="47"/>
      <c r="BS1312" s="47"/>
      <c r="BT1312" s="47"/>
      <c r="BU1312" s="47"/>
      <c r="BV1312" s="47"/>
      <c r="BW1312" s="47"/>
      <c r="BX1312" s="47"/>
      <c r="BY1312" s="47"/>
      <c r="BZ1312" s="47"/>
      <c r="CA1312" s="47"/>
      <c r="CB1312" s="47"/>
    </row>
    <row r="1313" spans="2:80" ht="18.75">
      <c r="B1313" s="44"/>
      <c r="C1313" s="44"/>
      <c r="D1313" s="45"/>
      <c r="E1313" s="45"/>
      <c r="F1313" s="45"/>
      <c r="G1313" s="45"/>
      <c r="H1313" s="45"/>
      <c r="I1313" s="45"/>
      <c r="J1313" s="45"/>
      <c r="K1313" s="45"/>
      <c r="L1313" s="45"/>
      <c r="M1313" s="45"/>
      <c r="N1313" s="45"/>
      <c r="O1313" s="45"/>
      <c r="P1313" s="45"/>
      <c r="Q1313" s="45"/>
      <c r="R1313" s="46"/>
      <c r="S1313" s="46"/>
      <c r="T1313" s="46"/>
      <c r="U1313" s="46"/>
      <c r="V1313" s="46"/>
      <c r="W1313" s="47"/>
      <c r="X1313" s="47"/>
      <c r="Y1313" s="47"/>
      <c r="Z1313" s="47"/>
      <c r="AA1313" s="47"/>
      <c r="AB1313" s="47"/>
      <c r="AC1313" s="47"/>
      <c r="AD1313" s="47"/>
      <c r="AE1313" s="47"/>
      <c r="AF1313" s="47"/>
      <c r="AG1313" s="47"/>
      <c r="AH1313" s="48"/>
      <c r="AI1313" s="48"/>
      <c r="AJ1313" s="47"/>
      <c r="AK1313" s="47"/>
      <c r="AL1313" s="47"/>
      <c r="AM1313" s="47"/>
      <c r="AN1313" s="47"/>
      <c r="AO1313" s="47"/>
      <c r="AP1313" s="47"/>
      <c r="AQ1313" s="47"/>
      <c r="AR1313" s="47"/>
      <c r="AS1313" s="47"/>
      <c r="AT1313" s="47"/>
      <c r="AU1313" s="47"/>
      <c r="AV1313" s="47"/>
      <c r="AW1313" s="47"/>
      <c r="AX1313" s="47"/>
      <c r="AY1313" s="47"/>
      <c r="AZ1313" s="47"/>
      <c r="BA1313" s="47"/>
      <c r="BB1313" s="47"/>
      <c r="BC1313" s="47"/>
      <c r="BD1313" s="47"/>
      <c r="BE1313" s="47"/>
      <c r="BF1313" s="47"/>
      <c r="BG1313" s="47"/>
      <c r="BH1313" s="47"/>
      <c r="BI1313" s="47"/>
      <c r="BJ1313" s="47"/>
      <c r="BK1313" s="47"/>
      <c r="BL1313" s="47"/>
      <c r="BM1313" s="47"/>
      <c r="BN1313" s="47"/>
      <c r="BO1313" s="47"/>
      <c r="BP1313" s="47"/>
      <c r="BQ1313" s="47"/>
      <c r="BR1313" s="47"/>
      <c r="BS1313" s="47"/>
      <c r="BT1313" s="47"/>
      <c r="BU1313" s="47"/>
      <c r="BV1313" s="47"/>
      <c r="BW1313" s="47"/>
      <c r="BX1313" s="47"/>
      <c r="BY1313" s="47"/>
      <c r="BZ1313" s="47"/>
      <c r="CA1313" s="47"/>
      <c r="CB1313" s="47"/>
    </row>
    <row r="1314" spans="2:80" ht="18.75">
      <c r="B1314" s="44"/>
      <c r="C1314" s="44"/>
      <c r="D1314" s="45"/>
      <c r="E1314" s="45"/>
      <c r="F1314" s="45"/>
      <c r="G1314" s="45"/>
      <c r="H1314" s="45"/>
      <c r="I1314" s="45"/>
      <c r="J1314" s="45"/>
      <c r="K1314" s="45"/>
      <c r="L1314" s="45"/>
      <c r="M1314" s="45"/>
      <c r="N1314" s="45"/>
      <c r="O1314" s="45"/>
      <c r="P1314" s="45"/>
      <c r="Q1314" s="45"/>
      <c r="R1314" s="46"/>
      <c r="S1314" s="46"/>
      <c r="T1314" s="46"/>
      <c r="U1314" s="46"/>
      <c r="V1314" s="46"/>
      <c r="W1314" s="47"/>
      <c r="X1314" s="47"/>
      <c r="Y1314" s="47"/>
      <c r="Z1314" s="47"/>
      <c r="AA1314" s="47"/>
      <c r="AB1314" s="47"/>
      <c r="AC1314" s="47"/>
      <c r="AD1314" s="47"/>
      <c r="AE1314" s="47"/>
      <c r="AF1314" s="47"/>
      <c r="AG1314" s="47"/>
      <c r="AH1314" s="48"/>
      <c r="AI1314" s="48"/>
      <c r="AJ1314" s="47"/>
      <c r="AK1314" s="47"/>
      <c r="AL1314" s="47"/>
      <c r="AM1314" s="47"/>
      <c r="AN1314" s="47"/>
      <c r="AO1314" s="47"/>
      <c r="AP1314" s="47"/>
      <c r="AQ1314" s="47"/>
      <c r="AR1314" s="47"/>
      <c r="AS1314" s="47"/>
      <c r="AT1314" s="47"/>
      <c r="AU1314" s="47"/>
      <c r="AV1314" s="47"/>
      <c r="AW1314" s="47"/>
      <c r="AX1314" s="47"/>
      <c r="AY1314" s="47"/>
      <c r="AZ1314" s="47"/>
      <c r="BA1314" s="47"/>
      <c r="BB1314" s="47"/>
      <c r="BC1314" s="47"/>
      <c r="BD1314" s="47"/>
      <c r="BE1314" s="47"/>
      <c r="BF1314" s="47"/>
      <c r="BG1314" s="47"/>
      <c r="BH1314" s="47"/>
      <c r="BI1314" s="47"/>
      <c r="BJ1314" s="47"/>
      <c r="BK1314" s="47"/>
      <c r="BL1314" s="47"/>
      <c r="BM1314" s="47"/>
      <c r="BN1314" s="47"/>
      <c r="BO1314" s="47"/>
      <c r="BP1314" s="47"/>
      <c r="BQ1314" s="47"/>
      <c r="BR1314" s="47"/>
      <c r="BS1314" s="47"/>
      <c r="BT1314" s="47"/>
      <c r="BU1314" s="47"/>
      <c r="BV1314" s="47"/>
      <c r="BW1314" s="47"/>
      <c r="BX1314" s="47"/>
      <c r="BY1314" s="47"/>
      <c r="BZ1314" s="47"/>
      <c r="CA1314" s="47"/>
      <c r="CB1314" s="47"/>
    </row>
    <row r="1315" spans="2:80" ht="18.75">
      <c r="B1315" s="44"/>
      <c r="C1315" s="44"/>
      <c r="D1315" s="45"/>
      <c r="E1315" s="45"/>
      <c r="F1315" s="45"/>
      <c r="G1315" s="45"/>
      <c r="H1315" s="45"/>
      <c r="I1315" s="45"/>
      <c r="J1315" s="45"/>
      <c r="K1315" s="45"/>
      <c r="L1315" s="45"/>
      <c r="M1315" s="45"/>
      <c r="N1315" s="45"/>
      <c r="O1315" s="45"/>
      <c r="P1315" s="45"/>
      <c r="Q1315" s="45"/>
      <c r="R1315" s="46"/>
      <c r="S1315" s="46"/>
      <c r="T1315" s="46"/>
      <c r="U1315" s="46"/>
      <c r="V1315" s="46"/>
      <c r="W1315" s="47"/>
      <c r="X1315" s="47"/>
      <c r="Y1315" s="47"/>
      <c r="Z1315" s="47"/>
      <c r="AA1315" s="47"/>
      <c r="AB1315" s="47"/>
      <c r="AC1315" s="47"/>
      <c r="AD1315" s="47"/>
      <c r="AE1315" s="47"/>
      <c r="AF1315" s="47"/>
      <c r="AG1315" s="47"/>
      <c r="AH1315" s="48"/>
      <c r="AI1315" s="48"/>
      <c r="AJ1315" s="47"/>
      <c r="AK1315" s="47"/>
      <c r="AL1315" s="47"/>
      <c r="AM1315" s="47"/>
      <c r="AN1315" s="47"/>
      <c r="AO1315" s="47"/>
      <c r="AP1315" s="47"/>
      <c r="AQ1315" s="47"/>
      <c r="AR1315" s="47"/>
      <c r="AS1315" s="47"/>
      <c r="AT1315" s="47"/>
      <c r="AU1315" s="47"/>
      <c r="AV1315" s="47"/>
      <c r="AW1315" s="47"/>
      <c r="AX1315" s="47"/>
      <c r="AY1315" s="47"/>
      <c r="AZ1315" s="47"/>
      <c r="BA1315" s="47"/>
      <c r="BB1315" s="47"/>
      <c r="BC1315" s="47"/>
      <c r="BD1315" s="47"/>
      <c r="BE1315" s="47"/>
      <c r="BF1315" s="47"/>
      <c r="BG1315" s="47"/>
      <c r="BH1315" s="47"/>
      <c r="BI1315" s="47"/>
      <c r="BJ1315" s="47"/>
      <c r="BK1315" s="47"/>
      <c r="BL1315" s="47"/>
      <c r="BM1315" s="47"/>
      <c r="BN1315" s="47"/>
      <c r="BO1315" s="47"/>
      <c r="BP1315" s="47"/>
      <c r="BQ1315" s="47"/>
      <c r="BR1315" s="47"/>
      <c r="BS1315" s="47"/>
      <c r="BT1315" s="47"/>
      <c r="BU1315" s="47"/>
      <c r="BV1315" s="47"/>
      <c r="BW1315" s="47"/>
      <c r="BX1315" s="47"/>
      <c r="BY1315" s="47"/>
      <c r="BZ1315" s="47"/>
      <c r="CA1315" s="47"/>
      <c r="CB1315" s="47"/>
    </row>
    <row r="1316" spans="2:80" ht="18.75">
      <c r="B1316" s="44"/>
      <c r="C1316" s="44"/>
      <c r="D1316" s="45"/>
      <c r="E1316" s="45"/>
      <c r="F1316" s="45"/>
      <c r="G1316" s="45"/>
      <c r="H1316" s="45"/>
      <c r="I1316" s="45"/>
      <c r="J1316" s="45"/>
      <c r="K1316" s="45"/>
      <c r="L1316" s="45"/>
      <c r="M1316" s="45"/>
      <c r="N1316" s="45"/>
      <c r="O1316" s="45"/>
      <c r="P1316" s="45"/>
      <c r="Q1316" s="45"/>
      <c r="R1316" s="46"/>
      <c r="S1316" s="46"/>
      <c r="T1316" s="46"/>
      <c r="U1316" s="46"/>
      <c r="V1316" s="46"/>
      <c r="W1316" s="47"/>
      <c r="X1316" s="47"/>
      <c r="Y1316" s="47"/>
      <c r="Z1316" s="47"/>
      <c r="AA1316" s="47"/>
      <c r="AB1316" s="47"/>
      <c r="AC1316" s="47"/>
      <c r="AD1316" s="47"/>
      <c r="AE1316" s="47"/>
      <c r="AF1316" s="47"/>
      <c r="AG1316" s="47"/>
      <c r="AH1316" s="48"/>
      <c r="AI1316" s="48"/>
      <c r="AJ1316" s="47"/>
      <c r="AK1316" s="47"/>
      <c r="AL1316" s="47"/>
      <c r="AM1316" s="47"/>
      <c r="AN1316" s="47"/>
      <c r="AO1316" s="47"/>
      <c r="AP1316" s="47"/>
      <c r="AQ1316" s="47"/>
      <c r="AR1316" s="47"/>
      <c r="AS1316" s="47"/>
      <c r="AT1316" s="47"/>
      <c r="AU1316" s="47"/>
      <c r="AV1316" s="47"/>
      <c r="AW1316" s="47"/>
      <c r="AX1316" s="47"/>
      <c r="AY1316" s="47"/>
      <c r="AZ1316" s="47"/>
      <c r="BA1316" s="47"/>
      <c r="BB1316" s="47"/>
      <c r="BC1316" s="47"/>
      <c r="BD1316" s="47"/>
      <c r="BE1316" s="47"/>
      <c r="BF1316" s="47"/>
      <c r="BG1316" s="47"/>
      <c r="BH1316" s="47"/>
      <c r="BI1316" s="47"/>
      <c r="BJ1316" s="47"/>
      <c r="BK1316" s="47"/>
      <c r="BL1316" s="47"/>
      <c r="BM1316" s="47"/>
      <c r="BN1316" s="47"/>
      <c r="BO1316" s="47"/>
      <c r="BP1316" s="47"/>
      <c r="BQ1316" s="47"/>
      <c r="BR1316" s="47"/>
      <c r="BS1316" s="47"/>
      <c r="BT1316" s="47"/>
      <c r="BU1316" s="47"/>
      <c r="BV1316" s="47"/>
      <c r="BW1316" s="47"/>
      <c r="BX1316" s="47"/>
      <c r="BY1316" s="47"/>
      <c r="BZ1316" s="47"/>
      <c r="CA1316" s="47"/>
      <c r="CB1316" s="47"/>
    </row>
    <row r="1317" spans="2:80" ht="18.75">
      <c r="B1317" s="44"/>
      <c r="C1317" s="44"/>
      <c r="D1317" s="45"/>
      <c r="E1317" s="45"/>
      <c r="F1317" s="45"/>
      <c r="G1317" s="45"/>
      <c r="H1317" s="45"/>
      <c r="I1317" s="45"/>
      <c r="J1317" s="45"/>
      <c r="K1317" s="45"/>
      <c r="L1317" s="45"/>
      <c r="M1317" s="45"/>
      <c r="N1317" s="45"/>
      <c r="O1317" s="45"/>
      <c r="P1317" s="45"/>
      <c r="Q1317" s="45"/>
      <c r="R1317" s="46"/>
      <c r="S1317" s="46"/>
      <c r="T1317" s="46"/>
      <c r="U1317" s="46"/>
      <c r="V1317" s="46"/>
      <c r="W1317" s="47"/>
      <c r="X1317" s="47"/>
      <c r="Y1317" s="47"/>
      <c r="Z1317" s="47"/>
      <c r="AA1317" s="47"/>
      <c r="AB1317" s="47"/>
      <c r="AC1317" s="47"/>
      <c r="AD1317" s="47"/>
      <c r="AE1317" s="47"/>
      <c r="AF1317" s="47"/>
      <c r="AG1317" s="47"/>
      <c r="AH1317" s="48"/>
      <c r="AI1317" s="48"/>
      <c r="AJ1317" s="47"/>
      <c r="AK1317" s="47"/>
      <c r="AL1317" s="47"/>
      <c r="AM1317" s="47"/>
      <c r="AN1317" s="47"/>
      <c r="AO1317" s="47"/>
      <c r="AP1317" s="47"/>
      <c r="AQ1317" s="47"/>
      <c r="AR1317" s="47"/>
      <c r="AS1317" s="47"/>
      <c r="AT1317" s="47"/>
      <c r="AU1317" s="47"/>
      <c r="AV1317" s="47"/>
      <c r="AW1317" s="47"/>
      <c r="AX1317" s="47"/>
      <c r="AY1317" s="47"/>
      <c r="AZ1317" s="47"/>
      <c r="BA1317" s="47"/>
      <c r="BB1317" s="47"/>
      <c r="BC1317" s="47"/>
      <c r="BD1317" s="47"/>
      <c r="BE1317" s="47"/>
      <c r="BF1317" s="47"/>
      <c r="BG1317" s="47"/>
      <c r="BH1317" s="47"/>
      <c r="BI1317" s="47"/>
      <c r="BJ1317" s="47"/>
      <c r="BK1317" s="47"/>
      <c r="BL1317" s="47"/>
      <c r="BM1317" s="47"/>
      <c r="BN1317" s="47"/>
      <c r="BO1317" s="47"/>
      <c r="BP1317" s="47"/>
      <c r="BQ1317" s="47"/>
      <c r="BR1317" s="47"/>
      <c r="BS1317" s="47"/>
      <c r="BT1317" s="47"/>
      <c r="BU1317" s="47"/>
      <c r="BV1317" s="47"/>
      <c r="BW1317" s="47"/>
      <c r="BX1317" s="47"/>
      <c r="BY1317" s="47"/>
      <c r="BZ1317" s="47"/>
      <c r="CA1317" s="47"/>
      <c r="CB1317" s="47"/>
    </row>
    <row r="1318" spans="2:80" ht="18.75">
      <c r="B1318" s="44"/>
      <c r="C1318" s="44"/>
      <c r="D1318" s="45"/>
      <c r="E1318" s="45"/>
      <c r="F1318" s="45"/>
      <c r="G1318" s="45"/>
      <c r="H1318" s="45"/>
      <c r="I1318" s="45"/>
      <c r="J1318" s="45"/>
      <c r="K1318" s="45"/>
      <c r="L1318" s="45"/>
      <c r="M1318" s="45"/>
      <c r="N1318" s="45"/>
      <c r="O1318" s="45"/>
      <c r="P1318" s="45"/>
      <c r="Q1318" s="45"/>
      <c r="R1318" s="46"/>
      <c r="S1318" s="46"/>
      <c r="T1318" s="46"/>
      <c r="U1318" s="46"/>
      <c r="V1318" s="46"/>
      <c r="W1318" s="47"/>
      <c r="X1318" s="47"/>
      <c r="Y1318" s="47"/>
      <c r="Z1318" s="47"/>
      <c r="AA1318" s="47"/>
      <c r="AB1318" s="47"/>
      <c r="AC1318" s="47"/>
      <c r="AD1318" s="47"/>
      <c r="AE1318" s="47"/>
      <c r="AF1318" s="47"/>
      <c r="AG1318" s="47"/>
      <c r="AH1318" s="48"/>
      <c r="AI1318" s="48"/>
      <c r="AJ1318" s="47"/>
      <c r="AK1318" s="47"/>
      <c r="AL1318" s="47"/>
      <c r="AM1318" s="47"/>
      <c r="AN1318" s="47"/>
      <c r="AO1318" s="47"/>
      <c r="AP1318" s="47"/>
      <c r="AQ1318" s="47"/>
      <c r="AR1318" s="47"/>
      <c r="AS1318" s="47"/>
      <c r="AT1318" s="47"/>
      <c r="AU1318" s="47"/>
      <c r="AV1318" s="47"/>
      <c r="AW1318" s="47"/>
      <c r="AX1318" s="47"/>
      <c r="AY1318" s="47"/>
      <c r="AZ1318" s="47"/>
      <c r="BA1318" s="47"/>
      <c r="BB1318" s="47"/>
      <c r="BC1318" s="47"/>
      <c r="BD1318" s="47"/>
      <c r="BE1318" s="47"/>
      <c r="BF1318" s="47"/>
      <c r="BG1318" s="47"/>
      <c r="BH1318" s="47"/>
      <c r="BI1318" s="47"/>
      <c r="BJ1318" s="47"/>
      <c r="BK1318" s="47"/>
      <c r="BL1318" s="47"/>
      <c r="BM1318" s="47"/>
      <c r="BN1318" s="47"/>
      <c r="BO1318" s="47"/>
      <c r="BP1318" s="47"/>
      <c r="BQ1318" s="47"/>
      <c r="BR1318" s="47"/>
      <c r="BS1318" s="47"/>
      <c r="BT1318" s="47"/>
      <c r="BU1318" s="47"/>
      <c r="BV1318" s="47"/>
      <c r="BW1318" s="47"/>
      <c r="BX1318" s="47"/>
      <c r="BY1318" s="47"/>
      <c r="BZ1318" s="47"/>
      <c r="CA1318" s="47"/>
      <c r="CB1318" s="47"/>
    </row>
    <row r="1319" spans="2:80" ht="18.75">
      <c r="B1319" s="44"/>
      <c r="C1319" s="44"/>
      <c r="D1319" s="45"/>
      <c r="E1319" s="45"/>
      <c r="F1319" s="45"/>
      <c r="G1319" s="45"/>
      <c r="H1319" s="45"/>
      <c r="I1319" s="45"/>
      <c r="J1319" s="45"/>
      <c r="K1319" s="45"/>
      <c r="L1319" s="45"/>
      <c r="M1319" s="45"/>
      <c r="N1319" s="45"/>
      <c r="O1319" s="45"/>
      <c r="P1319" s="45"/>
      <c r="Q1319" s="45"/>
      <c r="R1319" s="46"/>
      <c r="S1319" s="46"/>
      <c r="T1319" s="46"/>
      <c r="U1319" s="46"/>
      <c r="V1319" s="46"/>
      <c r="W1319" s="47"/>
      <c r="X1319" s="47"/>
      <c r="Y1319" s="47"/>
      <c r="Z1319" s="47"/>
      <c r="AA1319" s="47"/>
      <c r="AB1319" s="47"/>
      <c r="AC1319" s="47"/>
      <c r="AD1319" s="47"/>
      <c r="AE1319" s="47"/>
      <c r="AF1319" s="47"/>
      <c r="AG1319" s="47"/>
      <c r="AH1319" s="48"/>
      <c r="AI1319" s="48"/>
      <c r="AJ1319" s="47"/>
      <c r="AK1319" s="47"/>
      <c r="AL1319" s="47"/>
      <c r="AM1319" s="47"/>
      <c r="AN1319" s="47"/>
      <c r="AO1319" s="47"/>
      <c r="AP1319" s="47"/>
      <c r="AQ1319" s="47"/>
      <c r="AR1319" s="47"/>
      <c r="AS1319" s="47"/>
      <c r="AT1319" s="47"/>
      <c r="AU1319" s="47"/>
      <c r="AV1319" s="47"/>
      <c r="AW1319" s="47"/>
      <c r="AX1319" s="47"/>
      <c r="AY1319" s="47"/>
      <c r="AZ1319" s="47"/>
      <c r="BA1319" s="47"/>
      <c r="BB1319" s="47"/>
      <c r="BC1319" s="47"/>
      <c r="BD1319" s="47"/>
      <c r="BE1319" s="47"/>
      <c r="BF1319" s="47"/>
      <c r="BG1319" s="47"/>
      <c r="BH1319" s="47"/>
      <c r="BI1319" s="47"/>
      <c r="BJ1319" s="47"/>
      <c r="BK1319" s="47"/>
      <c r="BL1319" s="47"/>
      <c r="BM1319" s="47"/>
      <c r="BN1319" s="47"/>
      <c r="BO1319" s="47"/>
      <c r="BP1319" s="47"/>
      <c r="BQ1319" s="47"/>
      <c r="BR1319" s="47"/>
      <c r="BS1319" s="47"/>
      <c r="BT1319" s="47"/>
      <c r="BU1319" s="47"/>
      <c r="BV1319" s="47"/>
      <c r="BW1319" s="47"/>
      <c r="BX1319" s="47"/>
      <c r="BY1319" s="47"/>
      <c r="BZ1319" s="47"/>
      <c r="CA1319" s="47"/>
      <c r="CB1319" s="47"/>
    </row>
    <row r="1320" spans="2:80" ht="18.75">
      <c r="B1320" s="44"/>
      <c r="C1320" s="44"/>
      <c r="D1320" s="45"/>
      <c r="E1320" s="45"/>
      <c r="F1320" s="45"/>
      <c r="G1320" s="45"/>
      <c r="H1320" s="45"/>
      <c r="I1320" s="45"/>
      <c r="J1320" s="45"/>
      <c r="K1320" s="45"/>
      <c r="L1320" s="45"/>
      <c r="M1320" s="45"/>
      <c r="N1320" s="45"/>
      <c r="O1320" s="45"/>
      <c r="P1320" s="45"/>
      <c r="Q1320" s="45"/>
      <c r="R1320" s="46"/>
      <c r="S1320" s="46"/>
      <c r="T1320" s="46"/>
      <c r="U1320" s="46"/>
      <c r="V1320" s="46"/>
      <c r="W1320" s="47"/>
      <c r="X1320" s="47"/>
      <c r="Y1320" s="47"/>
      <c r="Z1320" s="47"/>
      <c r="AA1320" s="47"/>
      <c r="AB1320" s="47"/>
      <c r="AC1320" s="47"/>
      <c r="AD1320" s="47"/>
      <c r="AE1320" s="47"/>
      <c r="AF1320" s="47"/>
      <c r="AG1320" s="47"/>
      <c r="AH1320" s="48"/>
      <c r="AI1320" s="48"/>
      <c r="AJ1320" s="47"/>
      <c r="AK1320" s="47"/>
      <c r="AL1320" s="47"/>
      <c r="AM1320" s="47"/>
      <c r="AN1320" s="47"/>
      <c r="AO1320" s="47"/>
      <c r="AP1320" s="47"/>
      <c r="AQ1320" s="47"/>
      <c r="AR1320" s="47"/>
      <c r="AS1320" s="47"/>
      <c r="AT1320" s="47"/>
      <c r="AU1320" s="47"/>
      <c r="AV1320" s="47"/>
      <c r="AW1320" s="47"/>
      <c r="AX1320" s="47"/>
      <c r="AY1320" s="47"/>
      <c r="AZ1320" s="47"/>
      <c r="BA1320" s="47"/>
      <c r="BB1320" s="47"/>
      <c r="BC1320" s="47"/>
      <c r="BD1320" s="47"/>
      <c r="BE1320" s="47"/>
      <c r="BF1320" s="47"/>
      <c r="BG1320" s="47"/>
      <c r="BH1320" s="47"/>
      <c r="BI1320" s="47"/>
      <c r="BJ1320" s="47"/>
      <c r="BK1320" s="47"/>
      <c r="BL1320" s="47"/>
      <c r="BM1320" s="47"/>
      <c r="BN1320" s="47"/>
      <c r="BO1320" s="47"/>
      <c r="BP1320" s="47"/>
      <c r="BQ1320" s="47"/>
      <c r="BR1320" s="47"/>
      <c r="BS1320" s="47"/>
      <c r="BT1320" s="47"/>
      <c r="BU1320" s="47"/>
      <c r="BV1320" s="47"/>
      <c r="BW1320" s="47"/>
      <c r="BX1320" s="47"/>
      <c r="BY1320" s="47"/>
      <c r="BZ1320" s="47"/>
      <c r="CA1320" s="47"/>
      <c r="CB1320" s="47"/>
    </row>
    <row r="1321" spans="2:80" ht="18.75">
      <c r="B1321" s="44"/>
      <c r="C1321" s="44"/>
      <c r="D1321" s="45"/>
      <c r="E1321" s="45"/>
      <c r="F1321" s="45"/>
      <c r="G1321" s="45"/>
      <c r="H1321" s="45"/>
      <c r="I1321" s="45"/>
      <c r="J1321" s="45"/>
      <c r="K1321" s="45"/>
      <c r="L1321" s="45"/>
      <c r="M1321" s="45"/>
      <c r="N1321" s="45"/>
      <c r="O1321" s="45"/>
      <c r="P1321" s="45"/>
      <c r="Q1321" s="45"/>
      <c r="R1321" s="46"/>
      <c r="S1321" s="46"/>
      <c r="T1321" s="46"/>
      <c r="U1321" s="46"/>
      <c r="V1321" s="46"/>
      <c r="W1321" s="47"/>
      <c r="X1321" s="47"/>
      <c r="Y1321" s="47"/>
      <c r="Z1321" s="47"/>
      <c r="AA1321" s="47"/>
      <c r="AB1321" s="47"/>
      <c r="AC1321" s="47"/>
      <c r="AD1321" s="47"/>
      <c r="AE1321" s="47"/>
      <c r="AF1321" s="47"/>
      <c r="AG1321" s="47"/>
      <c r="AH1321" s="48"/>
      <c r="AI1321" s="48"/>
      <c r="AJ1321" s="47"/>
      <c r="AK1321" s="47"/>
      <c r="AL1321" s="47"/>
      <c r="AM1321" s="47"/>
      <c r="AN1321" s="47"/>
      <c r="AO1321" s="47"/>
      <c r="AP1321" s="47"/>
      <c r="AQ1321" s="47"/>
      <c r="AR1321" s="47"/>
      <c r="AS1321" s="47"/>
      <c r="AT1321" s="47"/>
      <c r="AU1321" s="47"/>
      <c r="AV1321" s="47"/>
      <c r="AW1321" s="47"/>
      <c r="AX1321" s="47"/>
      <c r="AY1321" s="47"/>
      <c r="AZ1321" s="47"/>
      <c r="BA1321" s="47"/>
      <c r="BB1321" s="47"/>
      <c r="BC1321" s="47"/>
      <c r="BD1321" s="47"/>
      <c r="BE1321" s="47"/>
      <c r="BF1321" s="47"/>
      <c r="BG1321" s="47"/>
      <c r="BH1321" s="47"/>
      <c r="BI1321" s="47"/>
      <c r="BJ1321" s="47"/>
      <c r="BK1321" s="47"/>
      <c r="BL1321" s="47"/>
      <c r="BM1321" s="47"/>
      <c r="BN1321" s="47"/>
      <c r="BO1321" s="47"/>
      <c r="BP1321" s="47"/>
      <c r="BQ1321" s="47"/>
      <c r="BR1321" s="47"/>
      <c r="BS1321" s="47"/>
      <c r="BT1321" s="47"/>
      <c r="BU1321" s="47"/>
      <c r="BV1321" s="47"/>
      <c r="BW1321" s="47"/>
      <c r="BX1321" s="47"/>
      <c r="BY1321" s="47"/>
      <c r="BZ1321" s="47"/>
      <c r="CA1321" s="47"/>
      <c r="CB1321" s="47"/>
    </row>
    <row r="1322" spans="2:80" ht="18.75">
      <c r="B1322" s="44"/>
      <c r="C1322" s="44"/>
      <c r="D1322" s="45"/>
      <c r="E1322" s="45"/>
      <c r="F1322" s="45"/>
      <c r="G1322" s="45"/>
      <c r="H1322" s="45"/>
      <c r="I1322" s="45"/>
      <c r="J1322" s="45"/>
      <c r="K1322" s="45"/>
      <c r="L1322" s="45"/>
      <c r="M1322" s="45"/>
      <c r="N1322" s="45"/>
      <c r="O1322" s="45"/>
      <c r="P1322" s="45"/>
      <c r="Q1322" s="45"/>
      <c r="R1322" s="46"/>
      <c r="S1322" s="46"/>
      <c r="T1322" s="46"/>
      <c r="U1322" s="46"/>
      <c r="V1322" s="46"/>
      <c r="W1322" s="47"/>
      <c r="X1322" s="47"/>
      <c r="Y1322" s="47"/>
      <c r="Z1322" s="47"/>
      <c r="AA1322" s="47"/>
      <c r="AB1322" s="47"/>
      <c r="AC1322" s="47"/>
      <c r="AD1322" s="47"/>
      <c r="AE1322" s="47"/>
      <c r="AF1322" s="47"/>
      <c r="AG1322" s="47"/>
      <c r="AH1322" s="48"/>
      <c r="AI1322" s="48"/>
      <c r="AJ1322" s="47"/>
      <c r="AK1322" s="47"/>
      <c r="AL1322" s="47"/>
      <c r="AM1322" s="47"/>
      <c r="AN1322" s="47"/>
      <c r="AO1322" s="47"/>
      <c r="AP1322" s="47"/>
      <c r="AQ1322" s="47"/>
      <c r="AR1322" s="47"/>
      <c r="AS1322" s="47"/>
      <c r="AT1322" s="47"/>
      <c r="AU1322" s="47"/>
      <c r="AV1322" s="47"/>
      <c r="AW1322" s="47"/>
      <c r="AX1322" s="47"/>
      <c r="AY1322" s="47"/>
      <c r="AZ1322" s="47"/>
      <c r="BA1322" s="47"/>
      <c r="BB1322" s="47"/>
      <c r="BC1322" s="47"/>
      <c r="BD1322" s="47"/>
      <c r="BE1322" s="47"/>
      <c r="BF1322" s="47"/>
      <c r="BG1322" s="47"/>
      <c r="BH1322" s="47"/>
      <c r="BI1322" s="47"/>
      <c r="BJ1322" s="47"/>
      <c r="BK1322" s="47"/>
      <c r="BL1322" s="47"/>
      <c r="BM1322" s="47"/>
      <c r="BN1322" s="47"/>
      <c r="BO1322" s="47"/>
      <c r="BP1322" s="47"/>
      <c r="BQ1322" s="47"/>
      <c r="BR1322" s="47"/>
      <c r="BS1322" s="47"/>
      <c r="BT1322" s="47"/>
      <c r="BU1322" s="47"/>
      <c r="BV1322" s="47"/>
      <c r="BW1322" s="47"/>
      <c r="BX1322" s="47"/>
      <c r="BY1322" s="47"/>
      <c r="BZ1322" s="47"/>
      <c r="CA1322" s="47"/>
      <c r="CB1322" s="47"/>
    </row>
    <row r="1323" spans="2:80" ht="18.75">
      <c r="B1323" s="44"/>
      <c r="C1323" s="44"/>
      <c r="D1323" s="45"/>
      <c r="E1323" s="45"/>
      <c r="F1323" s="45"/>
      <c r="G1323" s="45"/>
      <c r="H1323" s="45"/>
      <c r="I1323" s="45"/>
      <c r="J1323" s="45"/>
      <c r="K1323" s="45"/>
      <c r="L1323" s="45"/>
      <c r="M1323" s="45"/>
      <c r="N1323" s="45"/>
      <c r="O1323" s="45"/>
      <c r="P1323" s="45"/>
      <c r="Q1323" s="45"/>
      <c r="R1323" s="46"/>
      <c r="S1323" s="46"/>
      <c r="T1323" s="46"/>
      <c r="U1323" s="46"/>
      <c r="V1323" s="46"/>
      <c r="W1323" s="47"/>
      <c r="X1323" s="47"/>
      <c r="Y1323" s="47"/>
      <c r="Z1323" s="47"/>
      <c r="AA1323" s="47"/>
      <c r="AB1323" s="47"/>
      <c r="AC1323" s="47"/>
      <c r="AD1323" s="47"/>
      <c r="AE1323" s="47"/>
      <c r="AF1323" s="47"/>
      <c r="AG1323" s="47"/>
      <c r="AH1323" s="48"/>
      <c r="AI1323" s="48"/>
      <c r="AJ1323" s="47"/>
      <c r="AK1323" s="47"/>
      <c r="AL1323" s="47"/>
      <c r="AM1323" s="47"/>
      <c r="AN1323" s="47"/>
      <c r="AO1323" s="47"/>
      <c r="AP1323" s="47"/>
      <c r="AQ1323" s="47"/>
      <c r="AR1323" s="47"/>
      <c r="AS1323" s="47"/>
      <c r="AT1323" s="47"/>
      <c r="AU1323" s="47"/>
      <c r="AV1323" s="47"/>
      <c r="AW1323" s="47"/>
      <c r="AX1323" s="47"/>
      <c r="AY1323" s="47"/>
      <c r="AZ1323" s="47"/>
      <c r="BA1323" s="47"/>
      <c r="BB1323" s="47"/>
      <c r="BC1323" s="47"/>
      <c r="BD1323" s="47"/>
      <c r="BE1323" s="47"/>
      <c r="BF1323" s="47"/>
      <c r="BG1323" s="47"/>
      <c r="BH1323" s="47"/>
      <c r="BI1323" s="47"/>
      <c r="BJ1323" s="47"/>
      <c r="BK1323" s="47"/>
      <c r="BL1323" s="47"/>
      <c r="BM1323" s="47"/>
      <c r="BN1323" s="47"/>
      <c r="BO1323" s="47"/>
      <c r="BP1323" s="47"/>
      <c r="BQ1323" s="47"/>
      <c r="BR1323" s="47"/>
      <c r="BS1323" s="47"/>
      <c r="BT1323" s="47"/>
      <c r="BU1323" s="47"/>
      <c r="BV1323" s="47"/>
      <c r="BW1323" s="47"/>
      <c r="BX1323" s="47"/>
      <c r="BY1323" s="47"/>
      <c r="BZ1323" s="47"/>
      <c r="CA1323" s="47"/>
      <c r="CB1323" s="47"/>
    </row>
    <row r="1324" spans="2:80" ht="18.75">
      <c r="B1324" s="44"/>
      <c r="C1324" s="44"/>
      <c r="D1324" s="45"/>
      <c r="E1324" s="45"/>
      <c r="F1324" s="45"/>
      <c r="G1324" s="45"/>
      <c r="H1324" s="45"/>
      <c r="I1324" s="45"/>
      <c r="J1324" s="45"/>
      <c r="K1324" s="45"/>
      <c r="L1324" s="45"/>
      <c r="M1324" s="45"/>
      <c r="N1324" s="45"/>
      <c r="O1324" s="45"/>
      <c r="P1324" s="45"/>
      <c r="Q1324" s="45"/>
      <c r="R1324" s="46"/>
      <c r="S1324" s="46"/>
      <c r="T1324" s="46"/>
      <c r="U1324" s="46"/>
      <c r="V1324" s="46"/>
      <c r="W1324" s="47"/>
      <c r="X1324" s="47"/>
      <c r="Y1324" s="47"/>
      <c r="Z1324" s="47"/>
      <c r="AA1324" s="47"/>
      <c r="AB1324" s="47"/>
      <c r="AC1324" s="47"/>
      <c r="AD1324" s="47"/>
      <c r="AE1324" s="47"/>
      <c r="AF1324" s="47"/>
      <c r="AG1324" s="47"/>
      <c r="AH1324" s="48"/>
      <c r="AI1324" s="48"/>
      <c r="AJ1324" s="47"/>
      <c r="AK1324" s="47"/>
      <c r="AL1324" s="47"/>
      <c r="AM1324" s="47"/>
      <c r="AN1324" s="47"/>
      <c r="AO1324" s="47"/>
      <c r="AP1324" s="47"/>
      <c r="AQ1324" s="47"/>
      <c r="AR1324" s="47"/>
      <c r="AS1324" s="47"/>
      <c r="AT1324" s="47"/>
      <c r="AU1324" s="47"/>
      <c r="AV1324" s="47"/>
      <c r="AW1324" s="47"/>
      <c r="AX1324" s="47"/>
      <c r="AY1324" s="47"/>
      <c r="AZ1324" s="47"/>
      <c r="BA1324" s="47"/>
      <c r="BB1324" s="47"/>
      <c r="BC1324" s="47"/>
      <c r="BD1324" s="47"/>
      <c r="BE1324" s="47"/>
      <c r="BF1324" s="47"/>
      <c r="BG1324" s="47"/>
      <c r="BH1324" s="47"/>
      <c r="BI1324" s="47"/>
      <c r="BJ1324" s="47"/>
      <c r="BK1324" s="47"/>
      <c r="BL1324" s="47"/>
      <c r="BM1324" s="47"/>
      <c r="BN1324" s="47"/>
      <c r="BO1324" s="47"/>
      <c r="BP1324" s="47"/>
      <c r="BQ1324" s="47"/>
      <c r="BR1324" s="47"/>
      <c r="BS1324" s="47"/>
      <c r="BT1324" s="47"/>
      <c r="BU1324" s="47"/>
      <c r="BV1324" s="47"/>
      <c r="BW1324" s="47"/>
      <c r="BX1324" s="47"/>
      <c r="BY1324" s="47"/>
      <c r="BZ1324" s="47"/>
      <c r="CA1324" s="47"/>
      <c r="CB1324" s="47"/>
    </row>
    <row r="1325" spans="2:80" ht="18.75">
      <c r="B1325" s="44"/>
      <c r="C1325" s="44"/>
      <c r="D1325" s="45"/>
      <c r="E1325" s="45"/>
      <c r="F1325" s="45"/>
      <c r="G1325" s="45"/>
      <c r="H1325" s="45"/>
      <c r="I1325" s="45"/>
      <c r="J1325" s="45"/>
      <c r="K1325" s="45"/>
      <c r="L1325" s="45"/>
      <c r="M1325" s="45"/>
      <c r="N1325" s="45"/>
      <c r="O1325" s="45"/>
      <c r="P1325" s="45"/>
      <c r="Q1325" s="45"/>
      <c r="R1325" s="46"/>
      <c r="S1325" s="46"/>
      <c r="T1325" s="46"/>
      <c r="U1325" s="46"/>
      <c r="V1325" s="46"/>
      <c r="W1325" s="47"/>
      <c r="X1325" s="47"/>
      <c r="Y1325" s="47"/>
      <c r="Z1325" s="47"/>
      <c r="AA1325" s="47"/>
      <c r="AB1325" s="47"/>
      <c r="AC1325" s="47"/>
      <c r="AD1325" s="47"/>
      <c r="AE1325" s="47"/>
      <c r="AF1325" s="47"/>
      <c r="AG1325" s="47"/>
      <c r="AH1325" s="48"/>
      <c r="AI1325" s="48"/>
      <c r="AJ1325" s="47"/>
      <c r="AK1325" s="47"/>
      <c r="AL1325" s="47"/>
      <c r="AM1325" s="47"/>
      <c r="AN1325" s="47"/>
      <c r="AO1325" s="47"/>
      <c r="AP1325" s="47"/>
      <c r="AQ1325" s="47"/>
      <c r="AR1325" s="47"/>
      <c r="AS1325" s="47"/>
      <c r="AT1325" s="47"/>
      <c r="AU1325" s="47"/>
      <c r="AV1325" s="47"/>
      <c r="AW1325" s="47"/>
      <c r="AX1325" s="47"/>
      <c r="AY1325" s="47"/>
      <c r="AZ1325" s="47"/>
      <c r="BA1325" s="47"/>
      <c r="BB1325" s="47"/>
      <c r="BC1325" s="47"/>
      <c r="BD1325" s="47"/>
      <c r="BE1325" s="47"/>
      <c r="BF1325" s="47"/>
      <c r="BG1325" s="47"/>
      <c r="BH1325" s="47"/>
      <c r="BI1325" s="47"/>
      <c r="BJ1325" s="47"/>
      <c r="BK1325" s="47"/>
      <c r="BL1325" s="47"/>
      <c r="BM1325" s="47"/>
      <c r="BN1325" s="47"/>
      <c r="BO1325" s="47"/>
      <c r="BP1325" s="47"/>
      <c r="BQ1325" s="47"/>
      <c r="BR1325" s="47"/>
      <c r="BS1325" s="47"/>
      <c r="BT1325" s="47"/>
      <c r="BU1325" s="47"/>
      <c r="BV1325" s="47"/>
      <c r="BW1325" s="47"/>
      <c r="BX1325" s="47"/>
      <c r="BY1325" s="47"/>
      <c r="BZ1325" s="47"/>
      <c r="CA1325" s="47"/>
      <c r="CB1325" s="47"/>
    </row>
    <row r="1326" spans="2:80" ht="18.75">
      <c r="B1326" s="44"/>
      <c r="C1326" s="44"/>
      <c r="D1326" s="45"/>
      <c r="E1326" s="45"/>
      <c r="F1326" s="45"/>
      <c r="G1326" s="45"/>
      <c r="H1326" s="45"/>
      <c r="I1326" s="45"/>
      <c r="J1326" s="45"/>
      <c r="K1326" s="45"/>
      <c r="L1326" s="45"/>
      <c r="M1326" s="45"/>
      <c r="N1326" s="45"/>
      <c r="O1326" s="45"/>
      <c r="P1326" s="45"/>
      <c r="Q1326" s="45"/>
      <c r="R1326" s="46"/>
      <c r="S1326" s="46"/>
      <c r="T1326" s="46"/>
      <c r="U1326" s="46"/>
      <c r="V1326" s="46"/>
      <c r="W1326" s="47"/>
      <c r="X1326" s="47"/>
      <c r="Y1326" s="47"/>
      <c r="Z1326" s="47"/>
      <c r="AA1326" s="47"/>
      <c r="AB1326" s="47"/>
      <c r="AC1326" s="47"/>
      <c r="AD1326" s="47"/>
      <c r="AE1326" s="47"/>
      <c r="AF1326" s="47"/>
      <c r="AG1326" s="47"/>
      <c r="AH1326" s="48"/>
      <c r="AI1326" s="48"/>
      <c r="AJ1326" s="47"/>
      <c r="AK1326" s="47"/>
      <c r="AL1326" s="47"/>
      <c r="AM1326" s="47"/>
      <c r="AN1326" s="47"/>
      <c r="AO1326" s="47"/>
      <c r="AP1326" s="47"/>
      <c r="AQ1326" s="47"/>
      <c r="AR1326" s="47"/>
      <c r="AS1326" s="47"/>
      <c r="AT1326" s="47"/>
      <c r="AU1326" s="47"/>
      <c r="AV1326" s="47"/>
      <c r="AW1326" s="47"/>
      <c r="AX1326" s="47"/>
      <c r="AY1326" s="47"/>
      <c r="AZ1326" s="47"/>
      <c r="BA1326" s="47"/>
      <c r="BB1326" s="47"/>
      <c r="BC1326" s="47"/>
      <c r="BD1326" s="47"/>
      <c r="BE1326" s="47"/>
      <c r="BF1326" s="47"/>
      <c r="BG1326" s="47"/>
      <c r="BH1326" s="47"/>
      <c r="BI1326" s="47"/>
      <c r="BJ1326" s="47"/>
      <c r="BK1326" s="47"/>
      <c r="BL1326" s="47"/>
      <c r="BM1326" s="47"/>
      <c r="BN1326" s="47"/>
      <c r="BO1326" s="47"/>
      <c r="BP1326" s="47"/>
      <c r="BQ1326" s="47"/>
      <c r="BR1326" s="47"/>
      <c r="BS1326" s="47"/>
      <c r="BT1326" s="47"/>
      <c r="BU1326" s="47"/>
      <c r="BV1326" s="47"/>
      <c r="BW1326" s="47"/>
      <c r="BX1326" s="47"/>
      <c r="BY1326" s="47"/>
      <c r="BZ1326" s="47"/>
      <c r="CA1326" s="47"/>
      <c r="CB1326" s="47"/>
    </row>
    <row r="1327" spans="2:80" ht="18.75">
      <c r="B1327" s="44"/>
      <c r="C1327" s="44"/>
      <c r="D1327" s="45"/>
      <c r="E1327" s="45"/>
      <c r="F1327" s="45"/>
      <c r="G1327" s="45"/>
      <c r="H1327" s="45"/>
      <c r="I1327" s="45"/>
      <c r="J1327" s="45"/>
      <c r="K1327" s="45"/>
      <c r="L1327" s="45"/>
      <c r="M1327" s="45"/>
      <c r="N1327" s="45"/>
      <c r="O1327" s="45"/>
      <c r="P1327" s="45"/>
      <c r="Q1327" s="45"/>
      <c r="R1327" s="46"/>
      <c r="S1327" s="46"/>
      <c r="T1327" s="46"/>
      <c r="U1327" s="46"/>
      <c r="V1327" s="46"/>
      <c r="W1327" s="47"/>
      <c r="X1327" s="47"/>
      <c r="Y1327" s="47"/>
      <c r="Z1327" s="47"/>
      <c r="AA1327" s="47"/>
      <c r="AB1327" s="47"/>
      <c r="AC1327" s="47"/>
      <c r="AD1327" s="47"/>
      <c r="AE1327" s="47"/>
      <c r="AF1327" s="47"/>
      <c r="AG1327" s="47"/>
      <c r="AH1327" s="48"/>
      <c r="AI1327" s="48"/>
      <c r="AJ1327" s="47"/>
      <c r="AK1327" s="47"/>
      <c r="AL1327" s="47"/>
      <c r="AM1327" s="47"/>
      <c r="AN1327" s="47"/>
      <c r="AO1327" s="47"/>
      <c r="AP1327" s="47"/>
      <c r="AQ1327" s="47"/>
      <c r="AR1327" s="47"/>
      <c r="AS1327" s="47"/>
      <c r="AT1327" s="47"/>
      <c r="AU1327" s="47"/>
      <c r="AV1327" s="47"/>
      <c r="AW1327" s="47"/>
      <c r="AX1327" s="47"/>
      <c r="AY1327" s="47"/>
      <c r="AZ1327" s="47"/>
      <c r="BA1327" s="47"/>
      <c r="BB1327" s="47"/>
      <c r="BC1327" s="47"/>
      <c r="BD1327" s="47"/>
      <c r="BE1327" s="47"/>
      <c r="BF1327" s="47"/>
      <c r="BG1327" s="47"/>
      <c r="BH1327" s="47"/>
      <c r="BI1327" s="47"/>
      <c r="BJ1327" s="47"/>
      <c r="BK1327" s="47"/>
      <c r="BL1327" s="47"/>
      <c r="BM1327" s="47"/>
      <c r="BN1327" s="47"/>
      <c r="BO1327" s="47"/>
      <c r="BP1327" s="47"/>
      <c r="BQ1327" s="47"/>
      <c r="BR1327" s="47"/>
      <c r="BS1327" s="47"/>
      <c r="BT1327" s="47"/>
      <c r="BU1327" s="47"/>
      <c r="BV1327" s="47"/>
      <c r="BW1327" s="47"/>
      <c r="BX1327" s="47"/>
      <c r="BY1327" s="47"/>
      <c r="BZ1327" s="47"/>
      <c r="CA1327" s="47"/>
      <c r="CB1327" s="47"/>
    </row>
    <row r="1328" spans="2:80" ht="18.75">
      <c r="B1328" s="44"/>
      <c r="C1328" s="44"/>
      <c r="D1328" s="45"/>
      <c r="E1328" s="45"/>
      <c r="F1328" s="45"/>
      <c r="G1328" s="45"/>
      <c r="H1328" s="45"/>
      <c r="I1328" s="45"/>
      <c r="J1328" s="45"/>
      <c r="K1328" s="45"/>
      <c r="L1328" s="45"/>
      <c r="M1328" s="45"/>
      <c r="N1328" s="45"/>
      <c r="O1328" s="45"/>
      <c r="P1328" s="45"/>
      <c r="Q1328" s="45"/>
      <c r="R1328" s="46"/>
      <c r="S1328" s="46"/>
      <c r="T1328" s="46"/>
      <c r="U1328" s="46"/>
      <c r="V1328" s="46"/>
      <c r="W1328" s="47"/>
      <c r="X1328" s="47"/>
      <c r="Y1328" s="47"/>
      <c r="Z1328" s="47"/>
      <c r="AA1328" s="47"/>
      <c r="AB1328" s="47"/>
      <c r="AC1328" s="47"/>
      <c r="AD1328" s="47"/>
      <c r="AE1328" s="47"/>
      <c r="AF1328" s="47"/>
      <c r="AG1328" s="47"/>
      <c r="AH1328" s="48"/>
      <c r="AI1328" s="48"/>
      <c r="AJ1328" s="47"/>
      <c r="AK1328" s="47"/>
      <c r="AL1328" s="47"/>
      <c r="AM1328" s="47"/>
      <c r="AN1328" s="47"/>
      <c r="AO1328" s="47"/>
      <c r="AP1328" s="47"/>
      <c r="AQ1328" s="47"/>
      <c r="AR1328" s="47"/>
      <c r="AS1328" s="47"/>
      <c r="AT1328" s="47"/>
      <c r="AU1328" s="47"/>
      <c r="AV1328" s="47"/>
      <c r="AW1328" s="47"/>
      <c r="AX1328" s="47"/>
      <c r="AY1328" s="47"/>
      <c r="AZ1328" s="47"/>
      <c r="BA1328" s="47"/>
      <c r="BB1328" s="47"/>
      <c r="BC1328" s="47"/>
      <c r="BD1328" s="47"/>
      <c r="BE1328" s="47"/>
      <c r="BF1328" s="47"/>
      <c r="BG1328" s="47"/>
      <c r="BH1328" s="47"/>
      <c r="BI1328" s="47"/>
      <c r="BJ1328" s="47"/>
      <c r="BK1328" s="47"/>
      <c r="BL1328" s="47"/>
      <c r="BM1328" s="47"/>
      <c r="BN1328" s="47"/>
      <c r="BO1328" s="47"/>
      <c r="BP1328" s="47"/>
      <c r="BQ1328" s="47"/>
      <c r="BR1328" s="47"/>
      <c r="BS1328" s="47"/>
      <c r="BT1328" s="47"/>
      <c r="BU1328" s="47"/>
      <c r="BV1328" s="47"/>
      <c r="BW1328" s="47"/>
      <c r="BX1328" s="47"/>
      <c r="BY1328" s="47"/>
      <c r="BZ1328" s="47"/>
      <c r="CA1328" s="47"/>
      <c r="CB1328" s="47"/>
    </row>
    <row r="1329" spans="2:80" ht="18.75">
      <c r="B1329" s="44"/>
      <c r="C1329" s="44"/>
      <c r="D1329" s="45"/>
      <c r="E1329" s="45"/>
      <c r="F1329" s="45"/>
      <c r="G1329" s="45"/>
      <c r="H1329" s="45"/>
      <c r="I1329" s="45"/>
      <c r="J1329" s="45"/>
      <c r="K1329" s="45"/>
      <c r="L1329" s="45"/>
      <c r="M1329" s="45"/>
      <c r="N1329" s="45"/>
      <c r="O1329" s="45"/>
      <c r="P1329" s="45"/>
      <c r="Q1329" s="45"/>
      <c r="R1329" s="46"/>
      <c r="S1329" s="46"/>
      <c r="T1329" s="46"/>
      <c r="U1329" s="46"/>
      <c r="V1329" s="46"/>
      <c r="W1329" s="47"/>
      <c r="X1329" s="47"/>
      <c r="Y1329" s="47"/>
      <c r="Z1329" s="47"/>
      <c r="AA1329" s="47"/>
      <c r="AB1329" s="47"/>
      <c r="AC1329" s="47"/>
      <c r="AD1329" s="47"/>
      <c r="AE1329" s="47"/>
      <c r="AF1329" s="47"/>
      <c r="AG1329" s="47"/>
      <c r="AH1329" s="48"/>
      <c r="AI1329" s="48"/>
      <c r="AJ1329" s="47"/>
      <c r="AK1329" s="47"/>
      <c r="AL1329" s="47"/>
      <c r="AM1329" s="47"/>
      <c r="AN1329" s="47"/>
      <c r="AO1329" s="47"/>
      <c r="AP1329" s="47"/>
      <c r="AQ1329" s="47"/>
      <c r="AR1329" s="47"/>
      <c r="AS1329" s="47"/>
      <c r="AT1329" s="47"/>
      <c r="AU1329" s="47"/>
      <c r="AV1329" s="47"/>
      <c r="AW1329" s="47"/>
      <c r="AX1329" s="47"/>
      <c r="AY1329" s="47"/>
      <c r="AZ1329" s="47"/>
      <c r="BA1329" s="47"/>
      <c r="BB1329" s="47"/>
      <c r="BC1329" s="47"/>
      <c r="BD1329" s="47"/>
      <c r="BE1329" s="47"/>
      <c r="BF1329" s="47"/>
      <c r="BG1329" s="47"/>
      <c r="BH1329" s="47"/>
      <c r="BI1329" s="47"/>
      <c r="BJ1329" s="47"/>
      <c r="BK1329" s="47"/>
      <c r="BL1329" s="47"/>
      <c r="BM1329" s="47"/>
      <c r="BN1329" s="47"/>
      <c r="BO1329" s="47"/>
      <c r="BP1329" s="47"/>
      <c r="BQ1329" s="47"/>
      <c r="BR1329" s="47"/>
      <c r="BS1329" s="47"/>
      <c r="BT1329" s="47"/>
      <c r="BU1329" s="47"/>
      <c r="BV1329" s="47"/>
      <c r="BW1329" s="47"/>
      <c r="BX1329" s="47"/>
      <c r="BY1329" s="47"/>
      <c r="BZ1329" s="47"/>
      <c r="CA1329" s="47"/>
      <c r="CB1329" s="47"/>
    </row>
    <row r="1330" spans="2:80" ht="18.75">
      <c r="B1330" s="44"/>
      <c r="C1330" s="44"/>
      <c r="D1330" s="45"/>
      <c r="E1330" s="45"/>
      <c r="F1330" s="45"/>
      <c r="G1330" s="45"/>
      <c r="H1330" s="45"/>
      <c r="I1330" s="45"/>
      <c r="J1330" s="45"/>
      <c r="K1330" s="45"/>
      <c r="L1330" s="45"/>
      <c r="M1330" s="45"/>
      <c r="N1330" s="45"/>
      <c r="O1330" s="45"/>
      <c r="P1330" s="45"/>
      <c r="Q1330" s="45"/>
      <c r="R1330" s="46"/>
      <c r="S1330" s="46"/>
      <c r="T1330" s="46"/>
      <c r="U1330" s="46"/>
      <c r="V1330" s="46"/>
      <c r="W1330" s="47"/>
      <c r="X1330" s="47"/>
      <c r="Y1330" s="47"/>
      <c r="Z1330" s="47"/>
      <c r="AA1330" s="47"/>
      <c r="AB1330" s="47"/>
      <c r="AC1330" s="47"/>
      <c r="AD1330" s="47"/>
      <c r="AE1330" s="47"/>
      <c r="AF1330" s="47"/>
      <c r="AG1330" s="47"/>
      <c r="AH1330" s="48"/>
      <c r="AI1330" s="48"/>
      <c r="AJ1330" s="47"/>
      <c r="AK1330" s="47"/>
      <c r="AL1330" s="47"/>
      <c r="AM1330" s="47"/>
      <c r="AN1330" s="47"/>
      <c r="AO1330" s="47"/>
      <c r="AP1330" s="47"/>
      <c r="AQ1330" s="47"/>
      <c r="AR1330" s="47"/>
      <c r="AS1330" s="47"/>
      <c r="AT1330" s="47"/>
      <c r="AU1330" s="47"/>
      <c r="AV1330" s="47"/>
      <c r="AW1330" s="47"/>
      <c r="AX1330" s="47"/>
      <c r="AY1330" s="47"/>
      <c r="AZ1330" s="47"/>
      <c r="BA1330" s="47"/>
      <c r="BB1330" s="47"/>
      <c r="BC1330" s="47"/>
      <c r="BD1330" s="47"/>
      <c r="BE1330" s="47"/>
      <c r="BF1330" s="47"/>
      <c r="BG1330" s="47"/>
      <c r="BH1330" s="47"/>
      <c r="BI1330" s="47"/>
      <c r="BJ1330" s="47"/>
      <c r="BK1330" s="47"/>
      <c r="BL1330" s="47"/>
      <c r="BM1330" s="47"/>
      <c r="BN1330" s="47"/>
      <c r="BO1330" s="47"/>
      <c r="BP1330" s="47"/>
      <c r="BQ1330" s="47"/>
      <c r="BR1330" s="47"/>
      <c r="BS1330" s="47"/>
      <c r="BT1330" s="47"/>
      <c r="BU1330" s="47"/>
      <c r="BV1330" s="47"/>
      <c r="BW1330" s="47"/>
      <c r="BX1330" s="47"/>
      <c r="BY1330" s="47"/>
      <c r="BZ1330" s="47"/>
      <c r="CA1330" s="47"/>
      <c r="CB1330" s="47"/>
    </row>
    <row r="1331" spans="2:80" ht="18.75">
      <c r="B1331" s="44"/>
      <c r="C1331" s="44"/>
      <c r="D1331" s="45"/>
      <c r="E1331" s="45"/>
      <c r="F1331" s="45"/>
      <c r="G1331" s="45"/>
      <c r="H1331" s="45"/>
      <c r="I1331" s="45"/>
      <c r="J1331" s="45"/>
      <c r="K1331" s="45"/>
      <c r="L1331" s="45"/>
      <c r="M1331" s="45"/>
      <c r="N1331" s="45"/>
      <c r="O1331" s="45"/>
      <c r="P1331" s="45"/>
      <c r="Q1331" s="45"/>
      <c r="R1331" s="46"/>
      <c r="S1331" s="46"/>
      <c r="T1331" s="46"/>
      <c r="U1331" s="46"/>
      <c r="V1331" s="46"/>
      <c r="W1331" s="47"/>
      <c r="X1331" s="47"/>
      <c r="Y1331" s="47"/>
      <c r="Z1331" s="47"/>
      <c r="AA1331" s="47"/>
      <c r="AB1331" s="47"/>
      <c r="AC1331" s="47"/>
      <c r="AD1331" s="47"/>
      <c r="AE1331" s="47"/>
      <c r="AF1331" s="47"/>
      <c r="AG1331" s="47"/>
      <c r="AH1331" s="48"/>
      <c r="AI1331" s="48"/>
      <c r="AJ1331" s="47"/>
      <c r="AK1331" s="47"/>
      <c r="AL1331" s="47"/>
      <c r="AM1331" s="47"/>
      <c r="AN1331" s="47"/>
      <c r="AO1331" s="47"/>
      <c r="AP1331" s="47"/>
      <c r="AQ1331" s="47"/>
      <c r="AR1331" s="47"/>
      <c r="AS1331" s="47"/>
      <c r="AT1331" s="47"/>
      <c r="AU1331" s="47"/>
      <c r="AV1331" s="47"/>
      <c r="AW1331" s="47"/>
      <c r="AX1331" s="47"/>
      <c r="AY1331" s="47"/>
      <c r="AZ1331" s="47"/>
      <c r="BA1331" s="47"/>
      <c r="BB1331" s="47"/>
      <c r="BC1331" s="47"/>
      <c r="BD1331" s="47"/>
      <c r="BE1331" s="47"/>
      <c r="BF1331" s="47"/>
      <c r="BG1331" s="47"/>
      <c r="BH1331" s="47"/>
      <c r="BI1331" s="47"/>
      <c r="BJ1331" s="47"/>
      <c r="BK1331" s="47"/>
      <c r="BL1331" s="47"/>
      <c r="BM1331" s="47"/>
      <c r="BN1331" s="47"/>
      <c r="BO1331" s="47"/>
      <c r="BP1331" s="47"/>
      <c r="BQ1331" s="47"/>
      <c r="BR1331" s="47"/>
      <c r="BS1331" s="47"/>
      <c r="BT1331" s="47"/>
      <c r="BU1331" s="47"/>
      <c r="BV1331" s="47"/>
      <c r="BW1331" s="47"/>
      <c r="BX1331" s="47"/>
      <c r="BY1331" s="47"/>
      <c r="BZ1331" s="47"/>
      <c r="CA1331" s="47"/>
      <c r="CB1331" s="47"/>
    </row>
    <row r="1332" spans="2:80" ht="18.75">
      <c r="B1332" s="44"/>
      <c r="C1332" s="44"/>
      <c r="D1332" s="45"/>
      <c r="E1332" s="45"/>
      <c r="F1332" s="45"/>
      <c r="G1332" s="45"/>
      <c r="H1332" s="45"/>
      <c r="I1332" s="45"/>
      <c r="J1332" s="45"/>
      <c r="K1332" s="45"/>
      <c r="L1332" s="45"/>
      <c r="M1332" s="45"/>
      <c r="N1332" s="45"/>
      <c r="O1332" s="45"/>
      <c r="P1332" s="45"/>
      <c r="Q1332" s="45"/>
      <c r="R1332" s="46"/>
      <c r="S1332" s="46"/>
      <c r="T1332" s="46"/>
      <c r="U1332" s="46"/>
      <c r="V1332" s="46"/>
      <c r="W1332" s="47"/>
      <c r="X1332" s="47"/>
      <c r="Y1332" s="47"/>
      <c r="Z1332" s="47"/>
      <c r="AA1332" s="47"/>
      <c r="AB1332" s="47"/>
      <c r="AC1332" s="47"/>
      <c r="AD1332" s="47"/>
      <c r="AE1332" s="47"/>
      <c r="AF1332" s="47"/>
      <c r="AG1332" s="47"/>
      <c r="AH1332" s="48"/>
      <c r="AI1332" s="48"/>
      <c r="AJ1332" s="47"/>
      <c r="AK1332" s="47"/>
      <c r="AL1332" s="47"/>
      <c r="AM1332" s="47"/>
      <c r="AN1332" s="47"/>
      <c r="AO1332" s="47"/>
      <c r="AP1332" s="47"/>
      <c r="AQ1332" s="47"/>
      <c r="AR1332" s="47"/>
      <c r="AS1332" s="47"/>
      <c r="AT1332" s="47"/>
      <c r="AU1332" s="47"/>
      <c r="AV1332" s="47"/>
      <c r="AW1332" s="47"/>
      <c r="AX1332" s="47"/>
      <c r="AY1332" s="47"/>
      <c r="AZ1332" s="47"/>
      <c r="BA1332" s="47"/>
      <c r="BB1332" s="47"/>
      <c r="BC1332" s="47"/>
      <c r="BD1332" s="47"/>
      <c r="BE1332" s="47"/>
      <c r="BF1332" s="47"/>
      <c r="BG1332" s="47"/>
      <c r="BH1332" s="47"/>
      <c r="BI1332" s="47"/>
      <c r="BJ1332" s="47"/>
      <c r="BK1332" s="47"/>
      <c r="BL1332" s="47"/>
      <c r="BM1332" s="47"/>
      <c r="BN1332" s="47"/>
      <c r="BO1332" s="47"/>
      <c r="BP1332" s="47"/>
      <c r="BQ1332" s="47"/>
      <c r="BR1332" s="47"/>
      <c r="BS1332" s="47"/>
      <c r="BT1332" s="47"/>
      <c r="BU1332" s="47"/>
      <c r="BV1332" s="47"/>
      <c r="BW1332" s="47"/>
      <c r="BX1332" s="47"/>
      <c r="BY1332" s="47"/>
      <c r="BZ1332" s="47"/>
      <c r="CA1332" s="47"/>
      <c r="CB1332" s="47"/>
    </row>
    <row r="1333" spans="2:80" ht="18.75">
      <c r="B1333" s="44"/>
      <c r="C1333" s="44"/>
      <c r="D1333" s="45"/>
      <c r="E1333" s="45"/>
      <c r="F1333" s="45"/>
      <c r="G1333" s="45"/>
      <c r="H1333" s="45"/>
      <c r="I1333" s="45"/>
      <c r="J1333" s="45"/>
      <c r="K1333" s="45"/>
      <c r="L1333" s="45"/>
      <c r="M1333" s="45"/>
      <c r="N1333" s="45"/>
      <c r="O1333" s="45"/>
      <c r="P1333" s="45"/>
      <c r="Q1333" s="45"/>
      <c r="R1333" s="46"/>
      <c r="S1333" s="46"/>
      <c r="T1333" s="46"/>
      <c r="U1333" s="46"/>
      <c r="V1333" s="46"/>
      <c r="W1333" s="47"/>
      <c r="X1333" s="47"/>
      <c r="Y1333" s="47"/>
      <c r="Z1333" s="47"/>
      <c r="AA1333" s="47"/>
      <c r="AB1333" s="47"/>
      <c r="AC1333" s="47"/>
      <c r="AD1333" s="47"/>
      <c r="AE1333" s="47"/>
      <c r="AF1333" s="47"/>
      <c r="AG1333" s="47"/>
      <c r="AH1333" s="48"/>
      <c r="AI1333" s="48"/>
      <c r="AJ1333" s="47"/>
      <c r="AK1333" s="47"/>
      <c r="AL1333" s="47"/>
      <c r="AM1333" s="47"/>
      <c r="AN1333" s="47"/>
      <c r="AO1333" s="47"/>
      <c r="AP1333" s="47"/>
      <c r="AQ1333" s="47"/>
      <c r="AR1333" s="47"/>
      <c r="AS1333" s="47"/>
      <c r="AT1333" s="47"/>
      <c r="AU1333" s="47"/>
      <c r="AV1333" s="47"/>
      <c r="AW1333" s="47"/>
      <c r="AX1333" s="47"/>
      <c r="AY1333" s="47"/>
      <c r="AZ1333" s="47"/>
      <c r="BA1333" s="47"/>
      <c r="BB1333" s="47"/>
      <c r="BC1333" s="47"/>
      <c r="BD1333" s="47"/>
      <c r="BE1333" s="47"/>
      <c r="BF1333" s="47"/>
      <c r="BG1333" s="47"/>
      <c r="BH1333" s="47"/>
      <c r="BI1333" s="47"/>
      <c r="BJ1333" s="47"/>
      <c r="BK1333" s="47"/>
      <c r="BL1333" s="47"/>
      <c r="BM1333" s="47"/>
      <c r="BN1333" s="47"/>
      <c r="BO1333" s="47"/>
      <c r="BP1333" s="47"/>
      <c r="BQ1333" s="47"/>
      <c r="BR1333" s="47"/>
      <c r="BS1333" s="47"/>
      <c r="BT1333" s="47"/>
      <c r="BU1333" s="47"/>
      <c r="BV1333" s="47"/>
      <c r="BW1333" s="47"/>
      <c r="BX1333" s="47"/>
      <c r="BY1333" s="47"/>
      <c r="BZ1333" s="47"/>
      <c r="CA1333" s="47"/>
      <c r="CB1333" s="47"/>
    </row>
    <row r="1334" spans="2:80" ht="18.75">
      <c r="B1334" s="44"/>
      <c r="C1334" s="44"/>
      <c r="D1334" s="45"/>
      <c r="E1334" s="45"/>
      <c r="F1334" s="45"/>
      <c r="G1334" s="45"/>
      <c r="H1334" s="45"/>
      <c r="I1334" s="45"/>
      <c r="J1334" s="45"/>
      <c r="K1334" s="45"/>
      <c r="L1334" s="45"/>
      <c r="M1334" s="45"/>
      <c r="N1334" s="45"/>
      <c r="O1334" s="45"/>
      <c r="P1334" s="45"/>
      <c r="Q1334" s="45"/>
      <c r="R1334" s="46"/>
      <c r="S1334" s="46"/>
      <c r="T1334" s="46"/>
      <c r="U1334" s="46"/>
      <c r="V1334" s="46"/>
      <c r="W1334" s="47"/>
      <c r="X1334" s="47"/>
      <c r="Y1334" s="47"/>
      <c r="Z1334" s="47"/>
      <c r="AA1334" s="47"/>
      <c r="AB1334" s="47"/>
      <c r="AC1334" s="47"/>
      <c r="AD1334" s="47"/>
      <c r="AE1334" s="47"/>
      <c r="AF1334" s="47"/>
      <c r="AG1334" s="47"/>
      <c r="AH1334" s="48"/>
      <c r="AI1334" s="48"/>
      <c r="AJ1334" s="47"/>
      <c r="AK1334" s="47"/>
      <c r="AL1334" s="47"/>
      <c r="AM1334" s="47"/>
      <c r="AN1334" s="47"/>
      <c r="AO1334" s="47"/>
      <c r="AP1334" s="47"/>
      <c r="AQ1334" s="47"/>
      <c r="AR1334" s="47"/>
      <c r="AS1334" s="47"/>
      <c r="AT1334" s="47"/>
      <c r="AU1334" s="47"/>
      <c r="AV1334" s="47"/>
      <c r="AW1334" s="47"/>
      <c r="AX1334" s="47"/>
      <c r="AY1334" s="47"/>
      <c r="AZ1334" s="47"/>
      <c r="BA1334" s="47"/>
      <c r="BB1334" s="47"/>
      <c r="BC1334" s="47"/>
      <c r="BD1334" s="47"/>
      <c r="BE1334" s="47"/>
      <c r="BF1334" s="47"/>
      <c r="BG1334" s="47"/>
      <c r="BH1334" s="47"/>
      <c r="BI1334" s="47"/>
      <c r="BJ1334" s="47"/>
      <c r="BK1334" s="47"/>
      <c r="BL1334" s="47"/>
      <c r="BM1334" s="47"/>
      <c r="BN1334" s="47"/>
      <c r="BO1334" s="47"/>
      <c r="BP1334" s="47"/>
      <c r="BQ1334" s="47"/>
      <c r="BR1334" s="47"/>
      <c r="BS1334" s="47"/>
      <c r="BT1334" s="47"/>
      <c r="BU1334" s="47"/>
      <c r="BV1334" s="47"/>
      <c r="BW1334" s="47"/>
      <c r="BX1334" s="47"/>
      <c r="BY1334" s="47"/>
      <c r="BZ1334" s="47"/>
      <c r="CA1334" s="47"/>
      <c r="CB1334" s="47"/>
    </row>
    <row r="1335" spans="2:80" ht="18.75">
      <c r="B1335" s="44"/>
      <c r="C1335" s="44"/>
      <c r="D1335" s="45"/>
      <c r="E1335" s="45"/>
      <c r="F1335" s="45"/>
      <c r="G1335" s="45"/>
      <c r="H1335" s="45"/>
      <c r="I1335" s="45"/>
      <c r="J1335" s="45"/>
      <c r="K1335" s="45"/>
      <c r="L1335" s="45"/>
      <c r="M1335" s="45"/>
      <c r="N1335" s="45"/>
      <c r="O1335" s="45"/>
      <c r="P1335" s="45"/>
      <c r="Q1335" s="45"/>
      <c r="R1335" s="46"/>
      <c r="S1335" s="46"/>
      <c r="T1335" s="46"/>
      <c r="U1335" s="46"/>
      <c r="V1335" s="46"/>
      <c r="W1335" s="47"/>
      <c r="X1335" s="47"/>
      <c r="Y1335" s="47"/>
      <c r="Z1335" s="47"/>
      <c r="AA1335" s="47"/>
      <c r="AB1335" s="47"/>
      <c r="AC1335" s="47"/>
      <c r="AD1335" s="47"/>
      <c r="AE1335" s="47"/>
      <c r="AF1335" s="47"/>
      <c r="AG1335" s="47"/>
      <c r="AH1335" s="48"/>
      <c r="AI1335" s="48"/>
      <c r="AJ1335" s="47"/>
      <c r="AK1335" s="47"/>
      <c r="AL1335" s="47"/>
      <c r="AM1335" s="47"/>
      <c r="AN1335" s="47"/>
      <c r="AO1335" s="47"/>
      <c r="AP1335" s="47"/>
      <c r="AQ1335" s="47"/>
      <c r="AR1335" s="47"/>
      <c r="AS1335" s="47"/>
      <c r="AT1335" s="47"/>
      <c r="AU1335" s="47"/>
      <c r="AV1335" s="47"/>
      <c r="AW1335" s="47"/>
      <c r="AX1335" s="47"/>
      <c r="AY1335" s="47"/>
      <c r="AZ1335" s="47"/>
      <c r="BA1335" s="47"/>
      <c r="BB1335" s="47"/>
      <c r="BC1335" s="47"/>
      <c r="BD1335" s="47"/>
      <c r="BE1335" s="47"/>
      <c r="BF1335" s="47"/>
      <c r="BG1335" s="47"/>
      <c r="BH1335" s="47"/>
      <c r="BI1335" s="47"/>
      <c r="BJ1335" s="47"/>
      <c r="BK1335" s="47"/>
      <c r="BL1335" s="47"/>
      <c r="BM1335" s="47"/>
      <c r="BN1335" s="47"/>
      <c r="BO1335" s="47"/>
      <c r="BP1335" s="47"/>
      <c r="BQ1335" s="47"/>
      <c r="BR1335" s="47"/>
      <c r="BS1335" s="47"/>
      <c r="BT1335" s="47"/>
      <c r="BU1335" s="47"/>
      <c r="BV1335" s="47"/>
      <c r="BW1335" s="47"/>
      <c r="BX1335" s="47"/>
      <c r="BY1335" s="47"/>
      <c r="BZ1335" s="47"/>
      <c r="CA1335" s="47"/>
      <c r="CB1335" s="47"/>
    </row>
    <row r="1336" spans="2:80" ht="18.75">
      <c r="B1336" s="44"/>
      <c r="C1336" s="44"/>
      <c r="D1336" s="45"/>
      <c r="E1336" s="45"/>
      <c r="F1336" s="45"/>
      <c r="G1336" s="45"/>
      <c r="H1336" s="45"/>
      <c r="I1336" s="45"/>
      <c r="J1336" s="45"/>
      <c r="K1336" s="45"/>
      <c r="L1336" s="45"/>
      <c r="M1336" s="45"/>
      <c r="N1336" s="45"/>
      <c r="O1336" s="45"/>
      <c r="P1336" s="45"/>
      <c r="Q1336" s="45"/>
      <c r="R1336" s="46"/>
      <c r="S1336" s="46"/>
      <c r="T1336" s="46"/>
      <c r="U1336" s="46"/>
      <c r="V1336" s="46"/>
      <c r="W1336" s="47"/>
      <c r="X1336" s="47"/>
      <c r="Y1336" s="47"/>
      <c r="Z1336" s="47"/>
      <c r="AA1336" s="47"/>
      <c r="AB1336" s="47"/>
      <c r="AC1336" s="47"/>
      <c r="AD1336" s="47"/>
      <c r="AE1336" s="47"/>
      <c r="AF1336" s="47"/>
      <c r="AG1336" s="47"/>
      <c r="AH1336" s="48"/>
      <c r="AI1336" s="48"/>
      <c r="AJ1336" s="47"/>
      <c r="AK1336" s="47"/>
      <c r="AL1336" s="47"/>
      <c r="AM1336" s="47"/>
      <c r="AN1336" s="47"/>
      <c r="AO1336" s="47"/>
      <c r="AP1336" s="47"/>
      <c r="AQ1336" s="47"/>
      <c r="AR1336" s="47"/>
      <c r="AS1336" s="47"/>
      <c r="AT1336" s="47"/>
      <c r="AU1336" s="47"/>
      <c r="AV1336" s="47"/>
      <c r="AW1336" s="47"/>
      <c r="AX1336" s="47"/>
      <c r="AY1336" s="47"/>
      <c r="AZ1336" s="47"/>
      <c r="BA1336" s="47"/>
      <c r="BB1336" s="47"/>
      <c r="BC1336" s="47"/>
      <c r="BD1336" s="47"/>
      <c r="BE1336" s="47"/>
      <c r="BF1336" s="47"/>
      <c r="BG1336" s="47"/>
      <c r="BH1336" s="47"/>
      <c r="BI1336" s="47"/>
      <c r="BJ1336" s="47"/>
      <c r="BK1336" s="47"/>
      <c r="BL1336" s="47"/>
      <c r="BM1336" s="47"/>
      <c r="BN1336" s="47"/>
      <c r="BO1336" s="47"/>
      <c r="BP1336" s="47"/>
      <c r="BQ1336" s="47"/>
      <c r="BR1336" s="47"/>
      <c r="BS1336" s="47"/>
      <c r="BT1336" s="47"/>
      <c r="BU1336" s="47"/>
      <c r="BV1336" s="47"/>
      <c r="BW1336" s="47"/>
      <c r="BX1336" s="47"/>
      <c r="BY1336" s="47"/>
      <c r="BZ1336" s="47"/>
      <c r="CA1336" s="47"/>
      <c r="CB1336" s="47"/>
    </row>
    <row r="1337" spans="2:80" ht="18.75">
      <c r="B1337" s="44"/>
      <c r="C1337" s="44"/>
      <c r="D1337" s="45"/>
      <c r="E1337" s="45"/>
      <c r="F1337" s="45"/>
      <c r="G1337" s="45"/>
      <c r="H1337" s="45"/>
      <c r="I1337" s="45"/>
      <c r="J1337" s="45"/>
      <c r="K1337" s="45"/>
      <c r="L1337" s="45"/>
      <c r="M1337" s="45"/>
      <c r="N1337" s="45"/>
      <c r="O1337" s="45"/>
      <c r="P1337" s="45"/>
      <c r="Q1337" s="45"/>
      <c r="R1337" s="46"/>
      <c r="S1337" s="46"/>
      <c r="T1337" s="46"/>
      <c r="U1337" s="46"/>
      <c r="V1337" s="46"/>
      <c r="W1337" s="47"/>
      <c r="X1337" s="47"/>
      <c r="Y1337" s="47"/>
      <c r="Z1337" s="47"/>
      <c r="AA1337" s="47"/>
      <c r="AB1337" s="47"/>
      <c r="AC1337" s="47"/>
      <c r="AD1337" s="47"/>
      <c r="AE1337" s="47"/>
      <c r="AF1337" s="47"/>
      <c r="AG1337" s="47"/>
      <c r="AH1337" s="48"/>
      <c r="AI1337" s="48"/>
      <c r="AJ1337" s="47"/>
      <c r="AK1337" s="47"/>
      <c r="AL1337" s="47"/>
      <c r="AM1337" s="47"/>
      <c r="AN1337" s="47"/>
      <c r="AO1337" s="47"/>
      <c r="AP1337" s="47"/>
      <c r="AQ1337" s="47"/>
      <c r="AR1337" s="47"/>
      <c r="AS1337" s="47"/>
      <c r="AT1337" s="47"/>
      <c r="AU1337" s="47"/>
      <c r="AV1337" s="47"/>
      <c r="AW1337" s="47"/>
      <c r="AX1337" s="47"/>
      <c r="AY1337" s="47"/>
      <c r="AZ1337" s="47"/>
      <c r="BA1337" s="47"/>
      <c r="BB1337" s="47"/>
      <c r="BC1337" s="47"/>
      <c r="BD1337" s="47"/>
      <c r="BE1337" s="47"/>
      <c r="BF1337" s="47"/>
      <c r="BG1337" s="47"/>
      <c r="BH1337" s="47"/>
      <c r="BI1337" s="47"/>
      <c r="BJ1337" s="47"/>
      <c r="BK1337" s="47"/>
      <c r="BL1337" s="47"/>
      <c r="BM1337" s="47"/>
      <c r="BN1337" s="47"/>
      <c r="BO1337" s="47"/>
      <c r="BP1337" s="47"/>
      <c r="BQ1337" s="47"/>
      <c r="BR1337" s="47"/>
      <c r="BS1337" s="47"/>
      <c r="BT1337" s="47"/>
      <c r="BU1337" s="47"/>
      <c r="BV1337" s="47"/>
      <c r="BW1337" s="47"/>
      <c r="BX1337" s="47"/>
      <c r="BY1337" s="47"/>
      <c r="BZ1337" s="47"/>
      <c r="CA1337" s="47"/>
      <c r="CB1337" s="47"/>
    </row>
    <row r="1338" spans="2:80" ht="18.75">
      <c r="B1338" s="44"/>
      <c r="C1338" s="44"/>
      <c r="D1338" s="45"/>
      <c r="E1338" s="45"/>
      <c r="F1338" s="45"/>
      <c r="G1338" s="45"/>
      <c r="H1338" s="45"/>
      <c r="I1338" s="45"/>
      <c r="J1338" s="45"/>
      <c r="K1338" s="45"/>
      <c r="L1338" s="45"/>
      <c r="M1338" s="45"/>
      <c r="N1338" s="45"/>
      <c r="O1338" s="45"/>
      <c r="P1338" s="45"/>
      <c r="Q1338" s="45"/>
      <c r="R1338" s="46"/>
      <c r="S1338" s="46"/>
      <c r="T1338" s="46"/>
      <c r="U1338" s="46"/>
      <c r="V1338" s="46"/>
      <c r="W1338" s="47"/>
      <c r="X1338" s="47"/>
      <c r="Y1338" s="47"/>
      <c r="Z1338" s="47"/>
      <c r="AA1338" s="47"/>
      <c r="AB1338" s="47"/>
      <c r="AC1338" s="47"/>
      <c r="AD1338" s="47"/>
      <c r="AE1338" s="47"/>
      <c r="AF1338" s="47"/>
      <c r="AG1338" s="47"/>
      <c r="AH1338" s="48"/>
      <c r="AI1338" s="48"/>
      <c r="AJ1338" s="47"/>
      <c r="AK1338" s="47"/>
      <c r="AL1338" s="47"/>
      <c r="AM1338" s="47"/>
      <c r="AN1338" s="47"/>
      <c r="AO1338" s="47"/>
      <c r="AP1338" s="47"/>
      <c r="AQ1338" s="47"/>
      <c r="AR1338" s="47"/>
      <c r="AS1338" s="47"/>
      <c r="AT1338" s="47"/>
      <c r="AU1338" s="47"/>
      <c r="AV1338" s="47"/>
      <c r="AW1338" s="47"/>
      <c r="AX1338" s="47"/>
      <c r="AY1338" s="47"/>
      <c r="AZ1338" s="47"/>
      <c r="BA1338" s="47"/>
      <c r="BB1338" s="47"/>
      <c r="BC1338" s="47"/>
      <c r="BD1338" s="47"/>
      <c r="BE1338" s="47"/>
      <c r="BF1338" s="47"/>
      <c r="BG1338" s="47"/>
      <c r="BH1338" s="47"/>
      <c r="BI1338" s="47"/>
      <c r="BJ1338" s="47"/>
      <c r="BK1338" s="47"/>
      <c r="BL1338" s="47"/>
      <c r="BM1338" s="47"/>
      <c r="BN1338" s="47"/>
      <c r="BO1338" s="47"/>
      <c r="BP1338" s="47"/>
      <c r="BQ1338" s="47"/>
      <c r="BR1338" s="47"/>
      <c r="BS1338" s="47"/>
      <c r="BT1338" s="47"/>
      <c r="BU1338" s="47"/>
      <c r="BV1338" s="47"/>
      <c r="BW1338" s="47"/>
      <c r="BX1338" s="47"/>
      <c r="BY1338" s="47"/>
      <c r="BZ1338" s="47"/>
      <c r="CA1338" s="47"/>
      <c r="CB1338" s="47"/>
    </row>
    <row r="1339" spans="2:80" ht="18.75">
      <c r="B1339" s="44"/>
      <c r="C1339" s="44"/>
      <c r="D1339" s="45"/>
      <c r="E1339" s="45"/>
      <c r="F1339" s="45"/>
      <c r="G1339" s="45"/>
      <c r="H1339" s="45"/>
      <c r="I1339" s="45"/>
      <c r="J1339" s="45"/>
      <c r="K1339" s="45"/>
      <c r="L1339" s="45"/>
      <c r="M1339" s="45"/>
      <c r="N1339" s="45"/>
      <c r="O1339" s="45"/>
      <c r="P1339" s="45"/>
      <c r="Q1339" s="45"/>
      <c r="R1339" s="46"/>
      <c r="S1339" s="46"/>
      <c r="T1339" s="46"/>
      <c r="U1339" s="46"/>
      <c r="V1339" s="46"/>
      <c r="W1339" s="47"/>
      <c r="X1339" s="47"/>
      <c r="Y1339" s="47"/>
      <c r="Z1339" s="47"/>
      <c r="AA1339" s="47"/>
      <c r="AB1339" s="47"/>
      <c r="AC1339" s="47"/>
      <c r="AD1339" s="47"/>
      <c r="AE1339" s="47"/>
      <c r="AF1339" s="47"/>
      <c r="AG1339" s="47"/>
      <c r="AH1339" s="48"/>
      <c r="AI1339" s="48"/>
      <c r="AJ1339" s="47"/>
      <c r="AK1339" s="47"/>
      <c r="AL1339" s="47"/>
      <c r="AM1339" s="47"/>
      <c r="AN1339" s="47"/>
      <c r="AO1339" s="47"/>
      <c r="AP1339" s="47"/>
      <c r="AQ1339" s="47"/>
      <c r="AR1339" s="47"/>
      <c r="AS1339" s="47"/>
      <c r="AT1339" s="47"/>
      <c r="AU1339" s="47"/>
      <c r="AV1339" s="47"/>
      <c r="AW1339" s="47"/>
      <c r="AX1339" s="47"/>
      <c r="AY1339" s="47"/>
      <c r="AZ1339" s="47"/>
      <c r="BA1339" s="47"/>
      <c r="BB1339" s="47"/>
      <c r="BC1339" s="47"/>
      <c r="BD1339" s="47"/>
      <c r="BE1339" s="47"/>
      <c r="BF1339" s="47"/>
      <c r="BG1339" s="47"/>
      <c r="BH1339" s="47"/>
      <c r="BI1339" s="47"/>
      <c r="BJ1339" s="47"/>
      <c r="BK1339" s="47"/>
      <c r="BL1339" s="47"/>
      <c r="BM1339" s="47"/>
      <c r="BN1339" s="47"/>
      <c r="BO1339" s="47"/>
      <c r="BP1339" s="47"/>
      <c r="BQ1339" s="47"/>
      <c r="BR1339" s="47"/>
      <c r="BS1339" s="47"/>
      <c r="BT1339" s="47"/>
      <c r="BU1339" s="47"/>
      <c r="BV1339" s="47"/>
      <c r="BW1339" s="47"/>
      <c r="BX1339" s="47"/>
      <c r="BY1339" s="47"/>
      <c r="BZ1339" s="47"/>
      <c r="CA1339" s="47"/>
      <c r="CB1339" s="47"/>
    </row>
    <row r="1340" spans="2:80" ht="18.75">
      <c r="B1340" s="44"/>
      <c r="C1340" s="44"/>
      <c r="D1340" s="45"/>
      <c r="E1340" s="45"/>
      <c r="F1340" s="45"/>
      <c r="G1340" s="45"/>
      <c r="H1340" s="45"/>
      <c r="I1340" s="45"/>
      <c r="J1340" s="45"/>
      <c r="K1340" s="45"/>
      <c r="L1340" s="45"/>
      <c r="M1340" s="45"/>
      <c r="N1340" s="45"/>
      <c r="O1340" s="45"/>
      <c r="P1340" s="45"/>
      <c r="Q1340" s="45"/>
      <c r="R1340" s="46"/>
      <c r="S1340" s="46"/>
      <c r="T1340" s="46"/>
      <c r="U1340" s="46"/>
      <c r="V1340" s="46"/>
      <c r="W1340" s="47"/>
      <c r="X1340" s="47"/>
      <c r="Y1340" s="47"/>
      <c r="Z1340" s="47"/>
      <c r="AA1340" s="47"/>
      <c r="AB1340" s="47"/>
      <c r="AC1340" s="47"/>
      <c r="AD1340" s="47"/>
      <c r="AE1340" s="47"/>
      <c r="AF1340" s="47"/>
      <c r="AG1340" s="47"/>
      <c r="AH1340" s="48"/>
      <c r="AI1340" s="48"/>
      <c r="AJ1340" s="47"/>
      <c r="AK1340" s="47"/>
      <c r="AL1340" s="47"/>
      <c r="AM1340" s="47"/>
      <c r="AN1340" s="47"/>
      <c r="AO1340" s="47"/>
      <c r="AP1340" s="47"/>
      <c r="AQ1340" s="47"/>
      <c r="AR1340" s="47"/>
      <c r="AS1340" s="47"/>
      <c r="AT1340" s="47"/>
      <c r="AU1340" s="47"/>
      <c r="AV1340" s="47"/>
      <c r="AW1340" s="47"/>
      <c r="AX1340" s="47"/>
      <c r="AY1340" s="47"/>
      <c r="AZ1340" s="47"/>
      <c r="BA1340" s="47"/>
      <c r="BB1340" s="47"/>
      <c r="BC1340" s="47"/>
      <c r="BD1340" s="47"/>
      <c r="BE1340" s="47"/>
      <c r="BF1340" s="47"/>
      <c r="BG1340" s="47"/>
      <c r="BH1340" s="47"/>
      <c r="BI1340" s="47"/>
      <c r="BJ1340" s="47"/>
      <c r="BK1340" s="47"/>
      <c r="BL1340" s="47"/>
      <c r="BM1340" s="47"/>
      <c r="BN1340" s="47"/>
      <c r="BO1340" s="47"/>
      <c r="BP1340" s="47"/>
      <c r="BQ1340" s="47"/>
      <c r="BR1340" s="47"/>
      <c r="BS1340" s="47"/>
      <c r="BT1340" s="47"/>
      <c r="BU1340" s="47"/>
      <c r="BV1340" s="47"/>
      <c r="BW1340" s="47"/>
      <c r="BX1340" s="47"/>
      <c r="BY1340" s="47"/>
      <c r="BZ1340" s="47"/>
      <c r="CA1340" s="47"/>
      <c r="CB1340" s="47"/>
    </row>
    <row r="1341" spans="2:80" ht="18.75">
      <c r="B1341" s="44"/>
      <c r="C1341" s="44"/>
      <c r="D1341" s="45"/>
      <c r="E1341" s="45"/>
      <c r="F1341" s="45"/>
      <c r="G1341" s="45"/>
      <c r="H1341" s="45"/>
      <c r="I1341" s="45"/>
      <c r="J1341" s="45"/>
      <c r="K1341" s="45"/>
      <c r="L1341" s="45"/>
      <c r="M1341" s="45"/>
      <c r="N1341" s="45"/>
      <c r="O1341" s="45"/>
      <c r="P1341" s="45"/>
      <c r="Q1341" s="45"/>
      <c r="R1341" s="46"/>
      <c r="S1341" s="46"/>
      <c r="T1341" s="46"/>
      <c r="U1341" s="46"/>
      <c r="V1341" s="46"/>
      <c r="W1341" s="47"/>
      <c r="X1341" s="47"/>
      <c r="Y1341" s="47"/>
      <c r="Z1341" s="47"/>
      <c r="AA1341" s="47"/>
      <c r="AB1341" s="47"/>
      <c r="AC1341" s="47"/>
      <c r="AD1341" s="47"/>
      <c r="AE1341" s="47"/>
      <c r="AF1341" s="47"/>
      <c r="AG1341" s="47"/>
      <c r="AH1341" s="48"/>
      <c r="AI1341" s="48"/>
      <c r="AJ1341" s="47"/>
      <c r="AK1341" s="47"/>
      <c r="AL1341" s="47"/>
      <c r="AM1341" s="47"/>
      <c r="AN1341" s="47"/>
      <c r="AO1341" s="47"/>
      <c r="AP1341" s="47"/>
      <c r="AQ1341" s="47"/>
      <c r="AR1341" s="47"/>
      <c r="AS1341" s="47"/>
      <c r="AT1341" s="47"/>
      <c r="AU1341" s="47"/>
      <c r="AV1341" s="47"/>
      <c r="AW1341" s="47"/>
      <c r="AX1341" s="47"/>
      <c r="AY1341" s="47"/>
      <c r="AZ1341" s="47"/>
      <c r="BA1341" s="47"/>
      <c r="BB1341" s="47"/>
      <c r="BC1341" s="47"/>
      <c r="BD1341" s="47"/>
      <c r="BE1341" s="47"/>
      <c r="BF1341" s="47"/>
      <c r="BG1341" s="47"/>
      <c r="BH1341" s="47"/>
      <c r="BI1341" s="47"/>
      <c r="BJ1341" s="47"/>
      <c r="BK1341" s="47"/>
      <c r="BL1341" s="47"/>
      <c r="BM1341" s="47"/>
      <c r="BN1341" s="47"/>
      <c r="BO1341" s="47"/>
      <c r="BP1341" s="47"/>
      <c r="BQ1341" s="47"/>
      <c r="BR1341" s="47"/>
      <c r="BS1341" s="47"/>
      <c r="BT1341" s="47"/>
      <c r="BU1341" s="47"/>
      <c r="BV1341" s="47"/>
      <c r="BW1341" s="47"/>
      <c r="BX1341" s="47"/>
      <c r="BY1341" s="47"/>
      <c r="BZ1341" s="47"/>
      <c r="CA1341" s="47"/>
      <c r="CB1341" s="47"/>
    </row>
    <row r="1342" spans="2:80" ht="18.75">
      <c r="B1342" s="44"/>
      <c r="C1342" s="44"/>
      <c r="D1342" s="45"/>
      <c r="E1342" s="45"/>
      <c r="F1342" s="45"/>
      <c r="G1342" s="45"/>
      <c r="H1342" s="45"/>
      <c r="I1342" s="45"/>
      <c r="J1342" s="45"/>
      <c r="K1342" s="45"/>
      <c r="L1342" s="45"/>
      <c r="M1342" s="45"/>
      <c r="N1342" s="45"/>
      <c r="O1342" s="45"/>
      <c r="P1342" s="45"/>
      <c r="Q1342" s="45"/>
      <c r="R1342" s="46"/>
      <c r="S1342" s="46"/>
      <c r="T1342" s="46"/>
      <c r="U1342" s="46"/>
      <c r="V1342" s="46"/>
      <c r="W1342" s="47"/>
      <c r="X1342" s="47"/>
      <c r="Y1342" s="47"/>
      <c r="Z1342" s="47"/>
      <c r="AA1342" s="47"/>
      <c r="AB1342" s="47"/>
      <c r="AC1342" s="47"/>
      <c r="AD1342" s="47"/>
      <c r="AE1342" s="47"/>
      <c r="AF1342" s="47"/>
      <c r="AG1342" s="47"/>
      <c r="AH1342" s="48"/>
      <c r="AI1342" s="48"/>
      <c r="AJ1342" s="47"/>
      <c r="AK1342" s="47"/>
      <c r="AL1342" s="47"/>
      <c r="AM1342" s="47"/>
      <c r="AN1342" s="47"/>
      <c r="AO1342" s="47"/>
      <c r="AP1342" s="47"/>
      <c r="AQ1342" s="47"/>
      <c r="AR1342" s="47"/>
      <c r="AS1342" s="47"/>
      <c r="AT1342" s="47"/>
      <c r="AU1342" s="47"/>
      <c r="AV1342" s="47"/>
      <c r="AW1342" s="47"/>
      <c r="AX1342" s="47"/>
      <c r="AY1342" s="47"/>
      <c r="AZ1342" s="47"/>
      <c r="BA1342" s="47"/>
      <c r="BB1342" s="47"/>
      <c r="BC1342" s="47"/>
      <c r="BD1342" s="47"/>
      <c r="BE1342" s="47"/>
      <c r="BF1342" s="47"/>
      <c r="BG1342" s="47"/>
      <c r="BH1342" s="47"/>
      <c r="BI1342" s="47"/>
      <c r="BJ1342" s="47"/>
      <c r="BK1342" s="47"/>
      <c r="BL1342" s="47"/>
      <c r="BM1342" s="47"/>
      <c r="BN1342" s="47"/>
      <c r="BO1342" s="47"/>
      <c r="BP1342" s="47"/>
      <c r="BQ1342" s="47"/>
      <c r="BR1342" s="47"/>
      <c r="BS1342" s="47"/>
      <c r="BT1342" s="47"/>
      <c r="BU1342" s="47"/>
      <c r="BV1342" s="47"/>
      <c r="BW1342" s="47"/>
      <c r="BX1342" s="47"/>
      <c r="BY1342" s="47"/>
      <c r="BZ1342" s="47"/>
      <c r="CA1342" s="47"/>
      <c r="CB1342" s="47"/>
    </row>
    <row r="1343" spans="2:80" ht="18.75">
      <c r="B1343" s="44"/>
      <c r="C1343" s="44"/>
      <c r="D1343" s="45"/>
      <c r="E1343" s="45"/>
      <c r="F1343" s="45"/>
      <c r="G1343" s="45"/>
      <c r="H1343" s="45"/>
      <c r="I1343" s="45"/>
      <c r="J1343" s="45"/>
      <c r="K1343" s="45"/>
      <c r="L1343" s="45"/>
      <c r="M1343" s="45"/>
      <c r="N1343" s="45"/>
      <c r="O1343" s="45"/>
      <c r="P1343" s="45"/>
      <c r="Q1343" s="45"/>
      <c r="R1343" s="46"/>
      <c r="S1343" s="46"/>
      <c r="T1343" s="46"/>
      <c r="U1343" s="46"/>
      <c r="V1343" s="46"/>
      <c r="W1343" s="47"/>
      <c r="X1343" s="47"/>
      <c r="Y1343" s="47"/>
      <c r="Z1343" s="47"/>
      <c r="AA1343" s="47"/>
      <c r="AB1343" s="47"/>
      <c r="AC1343" s="47"/>
      <c r="AD1343" s="47"/>
      <c r="AE1343" s="47"/>
      <c r="AF1343" s="47"/>
      <c r="AG1343" s="47"/>
      <c r="AH1343" s="48"/>
      <c r="AI1343" s="48"/>
      <c r="AJ1343" s="47"/>
      <c r="AK1343" s="47"/>
      <c r="AL1343" s="47"/>
      <c r="AM1343" s="47"/>
      <c r="AN1343" s="47"/>
      <c r="AO1343" s="47"/>
      <c r="AP1343" s="47"/>
      <c r="AQ1343" s="47"/>
      <c r="AR1343" s="47"/>
      <c r="AS1343" s="47"/>
      <c r="AT1343" s="47"/>
      <c r="AU1343" s="47"/>
      <c r="AV1343" s="47"/>
      <c r="AW1343" s="47"/>
      <c r="AX1343" s="47"/>
      <c r="AY1343" s="47"/>
      <c r="AZ1343" s="47"/>
      <c r="BA1343" s="47"/>
      <c r="BB1343" s="47"/>
      <c r="BC1343" s="47"/>
      <c r="BD1343" s="47"/>
      <c r="BE1343" s="47"/>
      <c r="BF1343" s="47"/>
      <c r="BG1343" s="47"/>
      <c r="BH1343" s="47"/>
      <c r="BI1343" s="47"/>
      <c r="BJ1343" s="47"/>
      <c r="BK1343" s="47"/>
      <c r="BL1343" s="47"/>
      <c r="BM1343" s="47"/>
      <c r="BN1343" s="47"/>
      <c r="BO1343" s="47"/>
      <c r="BP1343" s="47"/>
      <c r="BQ1343" s="47"/>
      <c r="BR1343" s="47"/>
      <c r="BS1343" s="47"/>
      <c r="BT1343" s="47"/>
      <c r="BU1343" s="47"/>
      <c r="BV1343" s="47"/>
      <c r="BW1343" s="47"/>
      <c r="BX1343" s="47"/>
      <c r="BY1343" s="47"/>
      <c r="BZ1343" s="47"/>
      <c r="CA1343" s="47"/>
      <c r="CB1343" s="47"/>
    </row>
    <row r="1344" spans="2:80" ht="18.75">
      <c r="B1344" s="44"/>
      <c r="C1344" s="44"/>
      <c r="D1344" s="45"/>
      <c r="E1344" s="45"/>
      <c r="F1344" s="45"/>
      <c r="G1344" s="45"/>
      <c r="H1344" s="45"/>
      <c r="I1344" s="45"/>
      <c r="J1344" s="45"/>
      <c r="K1344" s="45"/>
      <c r="L1344" s="45"/>
      <c r="M1344" s="45"/>
      <c r="N1344" s="45"/>
      <c r="O1344" s="45"/>
      <c r="P1344" s="45"/>
      <c r="Q1344" s="45"/>
      <c r="R1344" s="46"/>
      <c r="S1344" s="46"/>
      <c r="T1344" s="46"/>
      <c r="U1344" s="46"/>
      <c r="V1344" s="46"/>
      <c r="W1344" s="47"/>
      <c r="X1344" s="47"/>
      <c r="Y1344" s="47"/>
      <c r="Z1344" s="47"/>
      <c r="AA1344" s="47"/>
      <c r="AB1344" s="47"/>
      <c r="AC1344" s="47"/>
      <c r="AD1344" s="47"/>
      <c r="AE1344" s="47"/>
      <c r="AF1344" s="47"/>
      <c r="AG1344" s="47"/>
      <c r="AH1344" s="48"/>
      <c r="AI1344" s="48"/>
      <c r="AJ1344" s="47"/>
      <c r="AK1344" s="47"/>
      <c r="AL1344" s="47"/>
      <c r="AM1344" s="47"/>
      <c r="AN1344" s="47"/>
      <c r="AO1344" s="47"/>
      <c r="AP1344" s="47"/>
      <c r="AQ1344" s="47"/>
      <c r="AR1344" s="47"/>
      <c r="AS1344" s="47"/>
      <c r="AT1344" s="47"/>
      <c r="AU1344" s="47"/>
      <c r="AV1344" s="47"/>
      <c r="AW1344" s="47"/>
      <c r="AX1344" s="47"/>
      <c r="AY1344" s="47"/>
      <c r="AZ1344" s="47"/>
      <c r="BA1344" s="47"/>
      <c r="BB1344" s="47"/>
      <c r="BC1344" s="47"/>
      <c r="BD1344" s="47"/>
      <c r="BE1344" s="47"/>
      <c r="BF1344" s="47"/>
      <c r="BG1344" s="47"/>
      <c r="BH1344" s="47"/>
      <c r="BI1344" s="47"/>
      <c r="BJ1344" s="47"/>
      <c r="BK1344" s="47"/>
      <c r="BL1344" s="47"/>
      <c r="BM1344" s="47"/>
      <c r="BN1344" s="47"/>
      <c r="BO1344" s="47"/>
      <c r="BP1344" s="47"/>
      <c r="BQ1344" s="47"/>
      <c r="BR1344" s="47"/>
      <c r="BS1344" s="47"/>
      <c r="BT1344" s="47"/>
      <c r="BU1344" s="47"/>
      <c r="BV1344" s="47"/>
      <c r="BW1344" s="47"/>
      <c r="BX1344" s="47"/>
      <c r="BY1344" s="47"/>
      <c r="BZ1344" s="47"/>
      <c r="CA1344" s="47"/>
      <c r="CB1344" s="47"/>
    </row>
    <row r="1345" spans="2:80" ht="18.75">
      <c r="B1345" s="44"/>
      <c r="C1345" s="44"/>
      <c r="D1345" s="45"/>
      <c r="E1345" s="45"/>
      <c r="F1345" s="45"/>
      <c r="G1345" s="45"/>
      <c r="H1345" s="45"/>
      <c r="I1345" s="45"/>
      <c r="J1345" s="45"/>
      <c r="K1345" s="45"/>
      <c r="L1345" s="45"/>
      <c r="M1345" s="45"/>
      <c r="N1345" s="45"/>
      <c r="O1345" s="45"/>
      <c r="P1345" s="45"/>
      <c r="Q1345" s="45"/>
      <c r="R1345" s="46"/>
      <c r="S1345" s="46"/>
      <c r="T1345" s="46"/>
      <c r="U1345" s="46"/>
      <c r="V1345" s="46"/>
      <c r="W1345" s="47"/>
      <c r="X1345" s="47"/>
      <c r="Y1345" s="47"/>
      <c r="Z1345" s="47"/>
      <c r="AA1345" s="47"/>
      <c r="AB1345" s="47"/>
      <c r="AC1345" s="47"/>
      <c r="AD1345" s="47"/>
      <c r="AE1345" s="47"/>
      <c r="AF1345" s="47"/>
      <c r="AG1345" s="47"/>
      <c r="AH1345" s="48"/>
      <c r="AI1345" s="48"/>
      <c r="AJ1345" s="47"/>
      <c r="AK1345" s="47"/>
      <c r="AL1345" s="47"/>
      <c r="AM1345" s="47"/>
      <c r="AN1345" s="47"/>
      <c r="AO1345" s="47"/>
      <c r="AP1345" s="47"/>
      <c r="AQ1345" s="47"/>
      <c r="AR1345" s="47"/>
      <c r="AS1345" s="47"/>
      <c r="AT1345" s="47"/>
      <c r="AU1345" s="47"/>
      <c r="AV1345" s="47"/>
      <c r="AW1345" s="47"/>
      <c r="AX1345" s="47"/>
      <c r="AY1345" s="47"/>
      <c r="AZ1345" s="47"/>
      <c r="BA1345" s="47"/>
      <c r="BB1345" s="47"/>
      <c r="BC1345" s="47"/>
      <c r="BD1345" s="47"/>
      <c r="BE1345" s="47"/>
      <c r="BF1345" s="47"/>
      <c r="BG1345" s="47"/>
      <c r="BH1345" s="47"/>
      <c r="BI1345" s="47"/>
      <c r="BJ1345" s="47"/>
      <c r="BK1345" s="47"/>
      <c r="BL1345" s="47"/>
      <c r="BM1345" s="47"/>
      <c r="BN1345" s="47"/>
      <c r="BO1345" s="47"/>
      <c r="BP1345" s="47"/>
      <c r="BQ1345" s="47"/>
      <c r="BR1345" s="47"/>
      <c r="BS1345" s="47"/>
      <c r="BT1345" s="47"/>
      <c r="BU1345" s="47"/>
      <c r="BV1345" s="47"/>
      <c r="BW1345" s="47"/>
      <c r="BX1345" s="47"/>
      <c r="BY1345" s="47"/>
      <c r="BZ1345" s="47"/>
      <c r="CA1345" s="47"/>
      <c r="CB1345" s="47"/>
    </row>
    <row r="1346" spans="2:80" ht="18.75">
      <c r="B1346" s="44"/>
      <c r="C1346" s="44"/>
      <c r="D1346" s="45"/>
      <c r="E1346" s="45"/>
      <c r="F1346" s="45"/>
      <c r="G1346" s="45"/>
      <c r="H1346" s="45"/>
      <c r="I1346" s="45"/>
      <c r="J1346" s="45"/>
      <c r="K1346" s="45"/>
      <c r="L1346" s="45"/>
      <c r="M1346" s="45"/>
      <c r="N1346" s="45"/>
      <c r="O1346" s="45"/>
      <c r="P1346" s="45"/>
      <c r="Q1346" s="45"/>
      <c r="R1346" s="46"/>
      <c r="S1346" s="46"/>
      <c r="T1346" s="46"/>
      <c r="U1346" s="46"/>
      <c r="V1346" s="46"/>
      <c r="W1346" s="47"/>
      <c r="X1346" s="47"/>
      <c r="Y1346" s="47"/>
      <c r="Z1346" s="47"/>
      <c r="AA1346" s="47"/>
      <c r="AB1346" s="47"/>
      <c r="AC1346" s="47"/>
      <c r="AD1346" s="47"/>
      <c r="AE1346" s="47"/>
      <c r="AF1346" s="47"/>
      <c r="AG1346" s="47"/>
      <c r="AH1346" s="48"/>
      <c r="AI1346" s="48"/>
      <c r="AJ1346" s="47"/>
      <c r="AK1346" s="47"/>
      <c r="AL1346" s="47"/>
      <c r="AM1346" s="47"/>
      <c r="AN1346" s="47"/>
      <c r="AO1346" s="47"/>
      <c r="AP1346" s="47"/>
      <c r="AQ1346" s="47"/>
      <c r="AR1346" s="47"/>
      <c r="AS1346" s="47"/>
      <c r="AT1346" s="47"/>
      <c r="AU1346" s="47"/>
      <c r="AV1346" s="47"/>
      <c r="AW1346" s="47"/>
      <c r="AX1346" s="47"/>
      <c r="AY1346" s="47"/>
      <c r="AZ1346" s="47"/>
      <c r="BA1346" s="47"/>
      <c r="BB1346" s="47"/>
      <c r="BC1346" s="47"/>
      <c r="BD1346" s="47"/>
      <c r="BE1346" s="47"/>
      <c r="BF1346" s="47"/>
      <c r="BG1346" s="47"/>
      <c r="BH1346" s="47"/>
      <c r="BI1346" s="47"/>
      <c r="BJ1346" s="47"/>
      <c r="BK1346" s="47"/>
      <c r="BL1346" s="47"/>
      <c r="BM1346" s="47"/>
      <c r="BN1346" s="47"/>
      <c r="BO1346" s="47"/>
      <c r="BP1346" s="47"/>
      <c r="BQ1346" s="47"/>
      <c r="BR1346" s="47"/>
      <c r="BS1346" s="47"/>
      <c r="BT1346" s="47"/>
      <c r="BU1346" s="47"/>
      <c r="BV1346" s="47"/>
      <c r="BW1346" s="47"/>
      <c r="BX1346" s="47"/>
      <c r="BY1346" s="47"/>
      <c r="BZ1346" s="47"/>
      <c r="CA1346" s="47"/>
      <c r="CB1346" s="47"/>
    </row>
    <row r="1347" spans="2:80" ht="18.75">
      <c r="B1347" s="44"/>
      <c r="C1347" s="44"/>
      <c r="D1347" s="45"/>
      <c r="E1347" s="45"/>
      <c r="F1347" s="45"/>
      <c r="G1347" s="45"/>
      <c r="H1347" s="45"/>
      <c r="I1347" s="45"/>
      <c r="J1347" s="45"/>
      <c r="K1347" s="45"/>
      <c r="L1347" s="45"/>
      <c r="M1347" s="45"/>
      <c r="N1347" s="45"/>
      <c r="O1347" s="45"/>
      <c r="P1347" s="45"/>
      <c r="Q1347" s="45"/>
      <c r="R1347" s="46"/>
      <c r="S1347" s="46"/>
      <c r="T1347" s="46"/>
      <c r="U1347" s="46"/>
      <c r="V1347" s="46"/>
      <c r="W1347" s="47"/>
      <c r="X1347" s="47"/>
      <c r="Y1347" s="47"/>
      <c r="Z1347" s="47"/>
      <c r="AA1347" s="47"/>
      <c r="AB1347" s="47"/>
      <c r="AC1347" s="47"/>
      <c r="AD1347" s="47"/>
      <c r="AE1347" s="47"/>
      <c r="AF1347" s="47"/>
      <c r="AG1347" s="47"/>
      <c r="AH1347" s="48"/>
      <c r="AI1347" s="48"/>
      <c r="AJ1347" s="47"/>
      <c r="AK1347" s="47"/>
      <c r="AL1347" s="47"/>
      <c r="AM1347" s="47"/>
      <c r="AN1347" s="47"/>
      <c r="AO1347" s="47"/>
      <c r="AP1347" s="47"/>
      <c r="AQ1347" s="47"/>
      <c r="AR1347" s="47"/>
      <c r="AS1347" s="47"/>
      <c r="AT1347" s="47"/>
      <c r="AU1347" s="47"/>
      <c r="AV1347" s="47"/>
      <c r="AW1347" s="47"/>
      <c r="AX1347" s="47"/>
      <c r="AY1347" s="47"/>
      <c r="AZ1347" s="47"/>
      <c r="BA1347" s="47"/>
      <c r="BB1347" s="47"/>
      <c r="BC1347" s="47"/>
      <c r="BD1347" s="47"/>
      <c r="BE1347" s="47"/>
      <c r="BF1347" s="47"/>
      <c r="BG1347" s="47"/>
      <c r="BH1347" s="47"/>
      <c r="BI1347" s="47"/>
      <c r="BJ1347" s="47"/>
      <c r="BK1347" s="47"/>
      <c r="BL1347" s="47"/>
      <c r="BM1347" s="47"/>
      <c r="BN1347" s="47"/>
      <c r="BO1347" s="47"/>
      <c r="BP1347" s="47"/>
      <c r="BQ1347" s="47"/>
      <c r="BR1347" s="47"/>
      <c r="BS1347" s="47"/>
      <c r="BT1347" s="47"/>
      <c r="BU1347" s="47"/>
      <c r="BV1347" s="47"/>
      <c r="BW1347" s="47"/>
      <c r="BX1347" s="47"/>
      <c r="BY1347" s="47"/>
      <c r="BZ1347" s="47"/>
      <c r="CA1347" s="47"/>
      <c r="CB1347" s="47"/>
    </row>
    <row r="1348" spans="2:80" ht="18.75">
      <c r="B1348" s="44"/>
      <c r="C1348" s="44"/>
      <c r="D1348" s="45"/>
      <c r="E1348" s="45"/>
      <c r="F1348" s="45"/>
      <c r="G1348" s="45"/>
      <c r="H1348" s="45"/>
      <c r="I1348" s="45"/>
      <c r="J1348" s="45"/>
      <c r="K1348" s="45"/>
      <c r="L1348" s="45"/>
      <c r="M1348" s="45"/>
      <c r="N1348" s="45"/>
      <c r="O1348" s="45"/>
      <c r="P1348" s="45"/>
      <c r="Q1348" s="45"/>
      <c r="R1348" s="46"/>
      <c r="S1348" s="46"/>
      <c r="T1348" s="46"/>
      <c r="U1348" s="46"/>
      <c r="V1348" s="46"/>
      <c r="W1348" s="47"/>
      <c r="X1348" s="47"/>
      <c r="Y1348" s="47"/>
      <c r="Z1348" s="47"/>
      <c r="AA1348" s="47"/>
      <c r="AB1348" s="47"/>
      <c r="AC1348" s="47"/>
      <c r="AD1348" s="47"/>
      <c r="AE1348" s="47"/>
      <c r="AF1348" s="47"/>
      <c r="AG1348" s="47"/>
      <c r="AH1348" s="48"/>
      <c r="AI1348" s="48"/>
      <c r="AJ1348" s="47"/>
      <c r="AK1348" s="47"/>
      <c r="AL1348" s="47"/>
      <c r="AM1348" s="47"/>
      <c r="AN1348" s="47"/>
      <c r="AO1348" s="47"/>
      <c r="AP1348" s="47"/>
      <c r="AQ1348" s="47"/>
      <c r="AR1348" s="47"/>
      <c r="AS1348" s="47"/>
      <c r="AT1348" s="47"/>
      <c r="AU1348" s="47"/>
      <c r="AV1348" s="47"/>
      <c r="AW1348" s="47"/>
      <c r="AX1348" s="47"/>
      <c r="AY1348" s="47"/>
      <c r="AZ1348" s="47"/>
      <c r="BA1348" s="47"/>
      <c r="BB1348" s="47"/>
      <c r="BC1348" s="47"/>
      <c r="BD1348" s="47"/>
      <c r="BE1348" s="47"/>
      <c r="BF1348" s="47"/>
      <c r="BG1348" s="47"/>
      <c r="BH1348" s="47"/>
      <c r="BI1348" s="47"/>
      <c r="BJ1348" s="47"/>
      <c r="BK1348" s="47"/>
      <c r="BL1348" s="47"/>
      <c r="BM1348" s="47"/>
      <c r="BN1348" s="47"/>
      <c r="BO1348" s="47"/>
      <c r="BP1348" s="47"/>
      <c r="BQ1348" s="47"/>
      <c r="BR1348" s="47"/>
      <c r="BS1348" s="47"/>
      <c r="BT1348" s="47"/>
      <c r="BU1348" s="47"/>
      <c r="BV1348" s="47"/>
      <c r="BW1348" s="47"/>
      <c r="BX1348" s="47"/>
      <c r="BY1348" s="47"/>
      <c r="BZ1348" s="47"/>
      <c r="CA1348" s="47"/>
      <c r="CB1348" s="47"/>
    </row>
    <row r="1349" spans="2:80" ht="18.75">
      <c r="B1349" s="44"/>
      <c r="C1349" s="44"/>
      <c r="D1349" s="45"/>
      <c r="E1349" s="45"/>
      <c r="F1349" s="45"/>
      <c r="G1349" s="45"/>
      <c r="H1349" s="45"/>
      <c r="I1349" s="45"/>
      <c r="J1349" s="45"/>
      <c r="K1349" s="45"/>
      <c r="L1349" s="45"/>
      <c r="M1349" s="45"/>
      <c r="N1349" s="45"/>
      <c r="O1349" s="45"/>
      <c r="P1349" s="45"/>
      <c r="Q1349" s="45"/>
      <c r="R1349" s="46"/>
      <c r="S1349" s="46"/>
      <c r="T1349" s="46"/>
      <c r="U1349" s="46"/>
      <c r="V1349" s="46"/>
      <c r="W1349" s="47"/>
      <c r="X1349" s="47"/>
      <c r="Y1349" s="47"/>
      <c r="Z1349" s="47"/>
      <c r="AA1349" s="47"/>
      <c r="AB1349" s="47"/>
      <c r="AC1349" s="47"/>
      <c r="AD1349" s="47"/>
      <c r="AE1349" s="47"/>
      <c r="AF1349" s="47"/>
      <c r="AG1349" s="47"/>
      <c r="AH1349" s="48"/>
      <c r="AI1349" s="48"/>
      <c r="AJ1349" s="47"/>
      <c r="AK1349" s="47"/>
      <c r="AL1349" s="47"/>
      <c r="AM1349" s="47"/>
      <c r="AN1349" s="47"/>
      <c r="AO1349" s="47"/>
      <c r="AP1349" s="47"/>
      <c r="AQ1349" s="47"/>
      <c r="AR1349" s="47"/>
      <c r="AS1349" s="47"/>
      <c r="AT1349" s="47"/>
      <c r="AU1349" s="47"/>
      <c r="AV1349" s="47"/>
      <c r="AW1349" s="47"/>
      <c r="AX1349" s="47"/>
      <c r="AY1349" s="47"/>
      <c r="AZ1349" s="47"/>
      <c r="BA1349" s="47"/>
      <c r="BB1349" s="47"/>
      <c r="BC1349" s="47"/>
      <c r="BD1349" s="47"/>
      <c r="BE1349" s="47"/>
      <c r="BF1349" s="47"/>
      <c r="BG1349" s="47"/>
      <c r="BH1349" s="47"/>
      <c r="BI1349" s="47"/>
      <c r="BJ1349" s="47"/>
      <c r="BK1349" s="47"/>
      <c r="BL1349" s="47"/>
      <c r="BM1349" s="47"/>
      <c r="BN1349" s="47"/>
      <c r="BO1349" s="47"/>
      <c r="BP1349" s="47"/>
      <c r="BQ1349" s="47"/>
      <c r="BR1349" s="47"/>
      <c r="BS1349" s="47"/>
      <c r="BT1349" s="47"/>
      <c r="BU1349" s="47"/>
      <c r="BV1349" s="47"/>
      <c r="BW1349" s="47"/>
      <c r="BX1349" s="47"/>
      <c r="BY1349" s="47"/>
      <c r="BZ1349" s="47"/>
      <c r="CA1349" s="47"/>
      <c r="CB1349" s="47"/>
    </row>
    <row r="1350" spans="2:80" ht="18.75">
      <c r="B1350" s="44"/>
      <c r="C1350" s="44"/>
      <c r="D1350" s="45"/>
      <c r="E1350" s="45"/>
      <c r="F1350" s="45"/>
      <c r="G1350" s="45"/>
      <c r="H1350" s="45"/>
      <c r="I1350" s="45"/>
      <c r="J1350" s="45"/>
      <c r="K1350" s="45"/>
      <c r="L1350" s="45"/>
      <c r="M1350" s="45"/>
      <c r="N1350" s="45"/>
      <c r="O1350" s="45"/>
      <c r="P1350" s="45"/>
      <c r="Q1350" s="45"/>
      <c r="R1350" s="46"/>
      <c r="S1350" s="46"/>
      <c r="T1350" s="46"/>
      <c r="U1350" s="46"/>
      <c r="V1350" s="46"/>
      <c r="W1350" s="47"/>
      <c r="X1350" s="47"/>
      <c r="Y1350" s="47"/>
      <c r="Z1350" s="47"/>
      <c r="AA1350" s="47"/>
      <c r="AB1350" s="47"/>
      <c r="AC1350" s="47"/>
      <c r="AD1350" s="47"/>
      <c r="AE1350" s="47"/>
      <c r="AF1350" s="47"/>
      <c r="AG1350" s="47"/>
      <c r="AH1350" s="48"/>
      <c r="AI1350" s="48"/>
      <c r="AJ1350" s="47"/>
      <c r="AK1350" s="47"/>
      <c r="AL1350" s="47"/>
      <c r="AM1350" s="47"/>
      <c r="AN1350" s="47"/>
      <c r="AO1350" s="47"/>
      <c r="AP1350" s="47"/>
      <c r="AQ1350" s="47"/>
      <c r="AR1350" s="47"/>
      <c r="AS1350" s="47"/>
      <c r="AT1350" s="47"/>
      <c r="AU1350" s="47"/>
      <c r="AV1350" s="47"/>
      <c r="AW1350" s="47"/>
      <c r="AX1350" s="47"/>
      <c r="AY1350" s="47"/>
      <c r="AZ1350" s="47"/>
      <c r="BA1350" s="47"/>
      <c r="BB1350" s="47"/>
      <c r="BC1350" s="47"/>
      <c r="BD1350" s="47"/>
      <c r="BE1350" s="47"/>
      <c r="BF1350" s="47"/>
      <c r="BG1350" s="47"/>
      <c r="BH1350" s="47"/>
      <c r="BI1350" s="47"/>
      <c r="BJ1350" s="47"/>
      <c r="BK1350" s="47"/>
      <c r="BL1350" s="47"/>
      <c r="BM1350" s="47"/>
      <c r="BN1350" s="47"/>
      <c r="BO1350" s="47"/>
      <c r="BP1350" s="47"/>
      <c r="BQ1350" s="47"/>
      <c r="BR1350" s="47"/>
      <c r="BS1350" s="47"/>
      <c r="BT1350" s="47"/>
      <c r="BU1350" s="47"/>
      <c r="BV1350" s="47"/>
      <c r="BW1350" s="47"/>
      <c r="BX1350" s="47"/>
      <c r="BY1350" s="47"/>
      <c r="BZ1350" s="47"/>
      <c r="CA1350" s="47"/>
      <c r="CB1350" s="47"/>
    </row>
    <row r="1351" spans="2:80" ht="18.75">
      <c r="B1351" s="44"/>
      <c r="C1351" s="44"/>
      <c r="D1351" s="45"/>
      <c r="E1351" s="45"/>
      <c r="F1351" s="45"/>
      <c r="G1351" s="45"/>
      <c r="H1351" s="45"/>
      <c r="I1351" s="45"/>
      <c r="J1351" s="45"/>
      <c r="K1351" s="45"/>
      <c r="L1351" s="45"/>
      <c r="M1351" s="45"/>
      <c r="N1351" s="45"/>
      <c r="O1351" s="45"/>
      <c r="P1351" s="45"/>
      <c r="Q1351" s="45"/>
      <c r="R1351" s="46"/>
      <c r="S1351" s="46"/>
      <c r="T1351" s="46"/>
      <c r="U1351" s="46"/>
      <c r="V1351" s="46"/>
      <c r="W1351" s="47"/>
      <c r="X1351" s="47"/>
      <c r="Y1351" s="47"/>
      <c r="Z1351" s="47"/>
      <c r="AA1351" s="47"/>
      <c r="AB1351" s="47"/>
      <c r="AC1351" s="47"/>
      <c r="AD1351" s="47"/>
      <c r="AE1351" s="47"/>
      <c r="AF1351" s="47"/>
      <c r="AG1351" s="47"/>
      <c r="AH1351" s="48"/>
      <c r="AI1351" s="48"/>
      <c r="AJ1351" s="47"/>
      <c r="AK1351" s="47"/>
      <c r="AL1351" s="47"/>
      <c r="AM1351" s="47"/>
      <c r="AN1351" s="47"/>
      <c r="AO1351" s="47"/>
      <c r="AP1351" s="47"/>
      <c r="AQ1351" s="47"/>
      <c r="AR1351" s="47"/>
      <c r="AS1351" s="47"/>
      <c r="AT1351" s="47"/>
      <c r="AU1351" s="47"/>
      <c r="AV1351" s="47"/>
      <c r="AW1351" s="47"/>
      <c r="AX1351" s="47"/>
      <c r="AY1351" s="47"/>
      <c r="AZ1351" s="47"/>
      <c r="BA1351" s="47"/>
      <c r="BB1351" s="47"/>
      <c r="BC1351" s="47"/>
      <c r="BD1351" s="47"/>
      <c r="BE1351" s="47"/>
      <c r="BF1351" s="47"/>
      <c r="BG1351" s="47"/>
      <c r="BH1351" s="47"/>
      <c r="BI1351" s="47"/>
      <c r="BJ1351" s="47"/>
      <c r="BK1351" s="47"/>
      <c r="BL1351" s="47"/>
      <c r="BM1351" s="47"/>
      <c r="BN1351" s="47"/>
      <c r="BO1351" s="47"/>
      <c r="BP1351" s="47"/>
      <c r="BQ1351" s="47"/>
      <c r="BR1351" s="47"/>
      <c r="BS1351" s="47"/>
      <c r="BT1351" s="47"/>
      <c r="BU1351" s="47"/>
      <c r="BV1351" s="47"/>
      <c r="BW1351" s="47"/>
      <c r="BX1351" s="47"/>
      <c r="BY1351" s="47"/>
      <c r="BZ1351" s="47"/>
      <c r="CA1351" s="47"/>
      <c r="CB1351" s="47"/>
    </row>
    <row r="1352" spans="2:80" ht="18.75">
      <c r="B1352" s="44"/>
      <c r="C1352" s="44"/>
      <c r="D1352" s="45"/>
      <c r="E1352" s="45"/>
      <c r="F1352" s="45"/>
      <c r="G1352" s="45"/>
      <c r="H1352" s="45"/>
      <c r="I1352" s="45"/>
      <c r="J1352" s="45"/>
      <c r="K1352" s="45"/>
      <c r="L1352" s="45"/>
      <c r="M1352" s="45"/>
      <c r="N1352" s="45"/>
      <c r="O1352" s="45"/>
      <c r="P1352" s="45"/>
      <c r="Q1352" s="45"/>
      <c r="R1352" s="46"/>
      <c r="S1352" s="46"/>
      <c r="T1352" s="46"/>
      <c r="U1352" s="46"/>
      <c r="V1352" s="46"/>
      <c r="W1352" s="47"/>
      <c r="X1352" s="47"/>
      <c r="Y1352" s="47"/>
      <c r="Z1352" s="47"/>
      <c r="AA1352" s="47"/>
      <c r="AB1352" s="47"/>
      <c r="AC1352" s="47"/>
      <c r="AD1352" s="47"/>
      <c r="AE1352" s="47"/>
      <c r="AF1352" s="47"/>
      <c r="AG1352" s="47"/>
      <c r="AH1352" s="48"/>
      <c r="AI1352" s="48"/>
      <c r="AJ1352" s="47"/>
      <c r="AK1352" s="47"/>
      <c r="AL1352" s="47"/>
      <c r="AM1352" s="47"/>
      <c r="AN1352" s="47"/>
      <c r="AO1352" s="47"/>
      <c r="AP1352" s="47"/>
      <c r="AQ1352" s="47"/>
      <c r="AR1352" s="47"/>
      <c r="AS1352" s="47"/>
      <c r="AT1352" s="47"/>
      <c r="AU1352" s="47"/>
      <c r="AV1352" s="47"/>
      <c r="AW1352" s="47"/>
      <c r="AX1352" s="47"/>
      <c r="AY1352" s="47"/>
      <c r="AZ1352" s="47"/>
      <c r="BA1352" s="47"/>
      <c r="BB1352" s="47"/>
      <c r="BC1352" s="47"/>
      <c r="BD1352" s="47"/>
      <c r="BE1352" s="47"/>
      <c r="BF1352" s="47"/>
      <c r="BG1352" s="47"/>
      <c r="BH1352" s="47"/>
      <c r="BI1352" s="47"/>
      <c r="BJ1352" s="47"/>
      <c r="BK1352" s="47"/>
      <c r="BL1352" s="47"/>
      <c r="BM1352" s="47"/>
      <c r="BN1352" s="47"/>
      <c r="BO1352" s="47"/>
      <c r="BP1352" s="47"/>
      <c r="BQ1352" s="47"/>
      <c r="BR1352" s="47"/>
      <c r="BS1352" s="47"/>
      <c r="BT1352" s="47"/>
      <c r="BU1352" s="47"/>
      <c r="BV1352" s="47"/>
      <c r="BW1352" s="47"/>
      <c r="BX1352" s="47"/>
      <c r="BY1352" s="47"/>
      <c r="BZ1352" s="47"/>
      <c r="CA1352" s="47"/>
      <c r="CB1352" s="47"/>
    </row>
    <row r="1353" spans="2:80" ht="18.75">
      <c r="B1353" s="44"/>
      <c r="C1353" s="44"/>
      <c r="D1353" s="45"/>
      <c r="E1353" s="45"/>
      <c r="F1353" s="45"/>
      <c r="G1353" s="45"/>
      <c r="H1353" s="45"/>
      <c r="I1353" s="45"/>
      <c r="J1353" s="45"/>
      <c r="K1353" s="45"/>
      <c r="L1353" s="45"/>
      <c r="M1353" s="45"/>
      <c r="N1353" s="45"/>
      <c r="O1353" s="45"/>
      <c r="P1353" s="45"/>
      <c r="Q1353" s="45"/>
      <c r="R1353" s="46"/>
      <c r="S1353" s="46"/>
      <c r="T1353" s="46"/>
      <c r="U1353" s="46"/>
      <c r="V1353" s="46"/>
      <c r="W1353" s="47"/>
      <c r="X1353" s="47"/>
      <c r="Y1353" s="47"/>
      <c r="Z1353" s="47"/>
      <c r="AA1353" s="47"/>
      <c r="AB1353" s="47"/>
      <c r="AC1353" s="47"/>
      <c r="AD1353" s="47"/>
      <c r="AE1353" s="47"/>
      <c r="AF1353" s="47"/>
      <c r="AG1353" s="47"/>
      <c r="AH1353" s="48"/>
      <c r="AI1353" s="48"/>
      <c r="AJ1353" s="47"/>
      <c r="AK1353" s="47"/>
      <c r="AL1353" s="47"/>
      <c r="AM1353" s="47"/>
      <c r="AN1353" s="47"/>
      <c r="AO1353" s="47"/>
      <c r="AP1353" s="47"/>
      <c r="AQ1353" s="47"/>
      <c r="AR1353" s="47"/>
      <c r="AS1353" s="47"/>
      <c r="AT1353" s="47"/>
      <c r="AU1353" s="47"/>
      <c r="AV1353" s="47"/>
      <c r="AW1353" s="47"/>
      <c r="AX1353" s="47"/>
      <c r="AY1353" s="47"/>
      <c r="AZ1353" s="47"/>
      <c r="BA1353" s="47"/>
      <c r="BB1353" s="47"/>
      <c r="BC1353" s="47"/>
      <c r="BD1353" s="47"/>
      <c r="BE1353" s="47"/>
      <c r="BF1353" s="47"/>
      <c r="BG1353" s="47"/>
      <c r="BH1353" s="47"/>
      <c r="BI1353" s="47"/>
      <c r="BJ1353" s="47"/>
      <c r="BK1353" s="47"/>
      <c r="BL1353" s="47"/>
      <c r="BM1353" s="47"/>
      <c r="BN1353" s="47"/>
      <c r="BO1353" s="47"/>
      <c r="BP1353" s="47"/>
      <c r="BQ1353" s="47"/>
      <c r="BR1353" s="47"/>
      <c r="BS1353" s="47"/>
      <c r="BT1353" s="47"/>
      <c r="BU1353" s="47"/>
      <c r="BV1353" s="47"/>
      <c r="BW1353" s="47"/>
      <c r="BX1353" s="47"/>
      <c r="BY1353" s="47"/>
      <c r="BZ1353" s="47"/>
      <c r="CA1353" s="47"/>
      <c r="CB1353" s="47"/>
    </row>
    <row r="1354" spans="2:80" ht="18.75">
      <c r="B1354" s="44"/>
      <c r="C1354" s="44"/>
      <c r="D1354" s="45"/>
      <c r="E1354" s="45"/>
      <c r="F1354" s="45"/>
      <c r="G1354" s="45"/>
      <c r="H1354" s="45"/>
      <c r="I1354" s="45"/>
      <c r="J1354" s="45"/>
      <c r="K1354" s="45"/>
      <c r="L1354" s="45"/>
      <c r="M1354" s="45"/>
      <c r="N1354" s="45"/>
      <c r="O1354" s="45"/>
      <c r="P1354" s="45"/>
      <c r="Q1354" s="45"/>
      <c r="R1354" s="46"/>
      <c r="S1354" s="46"/>
      <c r="T1354" s="46"/>
      <c r="U1354" s="46"/>
      <c r="V1354" s="46"/>
      <c r="W1354" s="47"/>
      <c r="X1354" s="47"/>
      <c r="Y1354" s="47"/>
      <c r="Z1354" s="47"/>
      <c r="AA1354" s="47"/>
      <c r="AB1354" s="47"/>
      <c r="AC1354" s="47"/>
      <c r="AD1354" s="47"/>
      <c r="AE1354" s="47"/>
      <c r="AF1354" s="47"/>
      <c r="AG1354" s="47"/>
      <c r="AH1354" s="48"/>
      <c r="AI1354" s="48"/>
      <c r="AJ1354" s="47"/>
      <c r="AK1354" s="47"/>
      <c r="AL1354" s="47"/>
      <c r="AM1354" s="47"/>
      <c r="AN1354" s="47"/>
      <c r="AO1354" s="47"/>
      <c r="AP1354" s="47"/>
      <c r="AQ1354" s="47"/>
      <c r="AR1354" s="47"/>
      <c r="AS1354" s="47"/>
      <c r="AT1354" s="47"/>
      <c r="AU1354" s="47"/>
      <c r="AV1354" s="47"/>
      <c r="AW1354" s="47"/>
      <c r="AX1354" s="47"/>
      <c r="AY1354" s="47"/>
      <c r="AZ1354" s="47"/>
      <c r="BA1354" s="47"/>
      <c r="BB1354" s="47"/>
      <c r="BC1354" s="47"/>
      <c r="BD1354" s="47"/>
      <c r="BE1354" s="47"/>
      <c r="BF1354" s="47"/>
      <c r="BG1354" s="47"/>
      <c r="BH1354" s="47"/>
      <c r="BI1354" s="47"/>
      <c r="BJ1354" s="47"/>
      <c r="BK1354" s="47"/>
      <c r="BL1354" s="47"/>
      <c r="BM1354" s="47"/>
      <c r="BN1354" s="47"/>
      <c r="BO1354" s="47"/>
      <c r="BP1354" s="47"/>
      <c r="BQ1354" s="47"/>
      <c r="BR1354" s="47"/>
      <c r="BS1354" s="47"/>
      <c r="BT1354" s="47"/>
      <c r="BU1354" s="47"/>
      <c r="BV1354" s="47"/>
      <c r="BW1354" s="47"/>
      <c r="BX1354" s="47"/>
      <c r="BY1354" s="47"/>
      <c r="BZ1354" s="47"/>
      <c r="CA1354" s="47"/>
      <c r="CB1354" s="47"/>
    </row>
    <row r="1355" spans="2:80" ht="18.75">
      <c r="B1355" s="44"/>
      <c r="C1355" s="44"/>
      <c r="D1355" s="45"/>
      <c r="E1355" s="45"/>
      <c r="F1355" s="45"/>
      <c r="G1355" s="45"/>
      <c r="H1355" s="45"/>
      <c r="I1355" s="45"/>
      <c r="J1355" s="45"/>
      <c r="K1355" s="45"/>
      <c r="L1355" s="45"/>
      <c r="M1355" s="45"/>
      <c r="N1355" s="45"/>
      <c r="O1355" s="45"/>
      <c r="P1355" s="45"/>
      <c r="Q1355" s="45"/>
      <c r="R1355" s="46"/>
      <c r="S1355" s="46"/>
      <c r="T1355" s="46"/>
      <c r="U1355" s="46"/>
      <c r="V1355" s="46"/>
      <c r="W1355" s="47"/>
      <c r="X1355" s="47"/>
      <c r="Y1355" s="47"/>
      <c r="Z1355" s="47"/>
      <c r="AA1355" s="47"/>
      <c r="AB1355" s="47"/>
      <c r="AC1355" s="47"/>
      <c r="AD1355" s="47"/>
      <c r="AE1355" s="47"/>
      <c r="AF1355" s="47"/>
      <c r="AG1355" s="47"/>
      <c r="AH1355" s="48"/>
      <c r="AI1355" s="48"/>
      <c r="AJ1355" s="47"/>
      <c r="AK1355" s="47"/>
      <c r="AL1355" s="47"/>
      <c r="AM1355" s="47"/>
      <c r="AN1355" s="47"/>
      <c r="AO1355" s="47"/>
      <c r="AP1355" s="47"/>
      <c r="AQ1355" s="47"/>
      <c r="AR1355" s="47"/>
      <c r="AS1355" s="47"/>
      <c r="AT1355" s="47"/>
      <c r="AU1355" s="47"/>
      <c r="AV1355" s="47"/>
      <c r="AW1355" s="47"/>
      <c r="AX1355" s="47"/>
      <c r="AY1355" s="47"/>
      <c r="AZ1355" s="47"/>
      <c r="BA1355" s="47"/>
      <c r="BB1355" s="47"/>
      <c r="BC1355" s="47"/>
      <c r="BD1355" s="47"/>
      <c r="BE1355" s="47"/>
      <c r="BF1355" s="47"/>
      <c r="BG1355" s="47"/>
      <c r="BH1355" s="47"/>
      <c r="BI1355" s="47"/>
      <c r="BJ1355" s="47"/>
      <c r="BK1355" s="47"/>
      <c r="BL1355" s="47"/>
      <c r="BM1355" s="47"/>
      <c r="BN1355" s="47"/>
      <c r="BO1355" s="47"/>
      <c r="BP1355" s="47"/>
      <c r="BQ1355" s="47"/>
      <c r="BR1355" s="47"/>
      <c r="BS1355" s="47"/>
      <c r="BT1355" s="47"/>
      <c r="BU1355" s="47"/>
      <c r="BV1355" s="47"/>
      <c r="BW1355" s="47"/>
      <c r="BX1355" s="47"/>
      <c r="BY1355" s="47"/>
      <c r="BZ1355" s="47"/>
      <c r="CA1355" s="47"/>
      <c r="CB1355" s="47"/>
    </row>
    <row r="1356" spans="2:80" ht="18.75">
      <c r="B1356" s="44"/>
      <c r="C1356" s="44"/>
      <c r="D1356" s="45"/>
      <c r="E1356" s="45"/>
      <c r="F1356" s="45"/>
      <c r="G1356" s="45"/>
      <c r="H1356" s="45"/>
      <c r="I1356" s="45"/>
      <c r="J1356" s="45"/>
      <c r="K1356" s="45"/>
      <c r="L1356" s="45"/>
      <c r="M1356" s="45"/>
      <c r="N1356" s="45"/>
      <c r="O1356" s="45"/>
      <c r="P1356" s="45"/>
      <c r="Q1356" s="45"/>
      <c r="R1356" s="46"/>
      <c r="S1356" s="46"/>
      <c r="T1356" s="46"/>
      <c r="U1356" s="46"/>
      <c r="V1356" s="46"/>
      <c r="W1356" s="47"/>
      <c r="X1356" s="47"/>
      <c r="Y1356" s="47"/>
      <c r="Z1356" s="47"/>
      <c r="AA1356" s="47"/>
      <c r="AB1356" s="47"/>
      <c r="AC1356" s="47"/>
      <c r="AD1356" s="47"/>
      <c r="AE1356" s="47"/>
      <c r="AF1356" s="47"/>
      <c r="AG1356" s="47"/>
      <c r="AH1356" s="48"/>
      <c r="AI1356" s="48"/>
      <c r="AJ1356" s="47"/>
      <c r="AK1356" s="47"/>
      <c r="AL1356" s="47"/>
      <c r="AM1356" s="47"/>
      <c r="AN1356" s="47"/>
      <c r="AO1356" s="47"/>
      <c r="AP1356" s="47"/>
      <c r="AQ1356" s="47"/>
      <c r="AR1356" s="47"/>
      <c r="AS1356" s="47"/>
      <c r="AT1356" s="47"/>
      <c r="AU1356" s="47"/>
      <c r="AV1356" s="47"/>
      <c r="AW1356" s="47"/>
      <c r="AX1356" s="47"/>
      <c r="AY1356" s="47"/>
      <c r="AZ1356" s="47"/>
      <c r="BA1356" s="47"/>
      <c r="BB1356" s="47"/>
      <c r="BC1356" s="47"/>
      <c r="BD1356" s="47"/>
      <c r="BE1356" s="47"/>
      <c r="BF1356" s="47"/>
      <c r="BG1356" s="47"/>
      <c r="BH1356" s="47"/>
      <c r="BI1356" s="47"/>
      <c r="BJ1356" s="47"/>
      <c r="BK1356" s="47"/>
      <c r="BL1356" s="47"/>
      <c r="BM1356" s="47"/>
      <c r="BN1356" s="47"/>
      <c r="BO1356" s="47"/>
      <c r="BP1356" s="47"/>
      <c r="BQ1356" s="47"/>
      <c r="BR1356" s="47"/>
      <c r="BS1356" s="47"/>
      <c r="BT1356" s="47"/>
      <c r="BU1356" s="47"/>
      <c r="BV1356" s="47"/>
      <c r="BW1356" s="47"/>
      <c r="BX1356" s="47"/>
      <c r="BY1356" s="47"/>
      <c r="BZ1356" s="47"/>
      <c r="CA1356" s="47"/>
      <c r="CB1356" s="47"/>
    </row>
    <row r="1357" spans="2:80" ht="18.75">
      <c r="B1357" s="44"/>
      <c r="C1357" s="44"/>
      <c r="D1357" s="45"/>
      <c r="E1357" s="45"/>
      <c r="F1357" s="45"/>
      <c r="G1357" s="45"/>
      <c r="H1357" s="45"/>
      <c r="I1357" s="45"/>
      <c r="J1357" s="45"/>
      <c r="K1357" s="45"/>
      <c r="L1357" s="45"/>
      <c r="M1357" s="45"/>
      <c r="N1357" s="45"/>
      <c r="O1357" s="45"/>
      <c r="P1357" s="45"/>
      <c r="Q1357" s="45"/>
      <c r="R1357" s="46"/>
      <c r="S1357" s="46"/>
      <c r="T1357" s="46"/>
      <c r="U1357" s="46"/>
      <c r="V1357" s="46"/>
      <c r="W1357" s="47"/>
      <c r="X1357" s="47"/>
      <c r="Y1357" s="47"/>
      <c r="Z1357" s="47"/>
      <c r="AA1357" s="47"/>
      <c r="AB1357" s="47"/>
      <c r="AC1357" s="47"/>
      <c r="AD1357" s="47"/>
      <c r="AE1357" s="47"/>
      <c r="AF1357" s="47"/>
      <c r="AG1357" s="47"/>
      <c r="AH1357" s="48"/>
      <c r="AI1357" s="48"/>
      <c r="AJ1357" s="47"/>
      <c r="AK1357" s="47"/>
      <c r="AL1357" s="47"/>
      <c r="AM1357" s="47"/>
      <c r="AN1357" s="47"/>
      <c r="AO1357" s="47"/>
      <c r="AP1357" s="47"/>
      <c r="AQ1357" s="47"/>
      <c r="AR1357" s="47"/>
      <c r="AS1357" s="47"/>
      <c r="AT1357" s="47"/>
      <c r="AU1357" s="47"/>
      <c r="AV1357" s="47"/>
      <c r="AW1357" s="47"/>
      <c r="AX1357" s="47"/>
      <c r="AY1357" s="47"/>
      <c r="AZ1357" s="47"/>
      <c r="BA1357" s="47"/>
      <c r="BB1357" s="47"/>
      <c r="BC1357" s="47"/>
      <c r="BD1357" s="47"/>
      <c r="BE1357" s="47"/>
      <c r="BF1357" s="47"/>
      <c r="BG1357" s="47"/>
      <c r="BH1357" s="47"/>
      <c r="BI1357" s="47"/>
      <c r="BJ1357" s="47"/>
      <c r="BK1357" s="47"/>
      <c r="BL1357" s="47"/>
      <c r="BM1357" s="47"/>
      <c r="BN1357" s="47"/>
      <c r="BO1357" s="47"/>
      <c r="BP1357" s="47"/>
      <c r="BQ1357" s="47"/>
      <c r="BR1357" s="47"/>
      <c r="BS1357" s="47"/>
      <c r="BT1357" s="47"/>
      <c r="BU1357" s="47"/>
      <c r="BV1357" s="47"/>
      <c r="BW1357" s="47"/>
      <c r="BX1357" s="47"/>
      <c r="BY1357" s="47"/>
      <c r="BZ1357" s="47"/>
      <c r="CA1357" s="47"/>
      <c r="CB1357" s="47"/>
    </row>
    <row r="1358" spans="2:80" ht="18.75">
      <c r="B1358" s="44"/>
      <c r="C1358" s="44"/>
      <c r="D1358" s="45"/>
      <c r="E1358" s="45"/>
      <c r="F1358" s="45"/>
      <c r="G1358" s="45"/>
      <c r="H1358" s="45"/>
      <c r="I1358" s="45"/>
      <c r="J1358" s="45"/>
      <c r="K1358" s="45"/>
      <c r="L1358" s="45"/>
      <c r="M1358" s="45"/>
      <c r="N1358" s="45"/>
      <c r="O1358" s="45"/>
      <c r="P1358" s="45"/>
      <c r="Q1358" s="45"/>
      <c r="R1358" s="46"/>
      <c r="S1358" s="46"/>
      <c r="T1358" s="46"/>
      <c r="U1358" s="46"/>
      <c r="V1358" s="46"/>
      <c r="W1358" s="47"/>
      <c r="X1358" s="47"/>
      <c r="Y1358" s="47"/>
      <c r="Z1358" s="47"/>
      <c r="AA1358" s="47"/>
      <c r="AB1358" s="47"/>
      <c r="AC1358" s="47"/>
      <c r="AD1358" s="47"/>
      <c r="AE1358" s="47"/>
      <c r="AF1358" s="47"/>
      <c r="AG1358" s="47"/>
      <c r="AH1358" s="48"/>
      <c r="AI1358" s="48"/>
      <c r="AJ1358" s="47"/>
      <c r="AK1358" s="47"/>
      <c r="AL1358" s="47"/>
      <c r="AM1358" s="47"/>
      <c r="AN1358" s="47"/>
      <c r="AO1358" s="47"/>
      <c r="AP1358" s="47"/>
      <c r="AQ1358" s="47"/>
      <c r="AR1358" s="47"/>
      <c r="AS1358" s="47"/>
      <c r="AT1358" s="47"/>
      <c r="AU1358" s="47"/>
      <c r="AV1358" s="47"/>
      <c r="AW1358" s="47"/>
      <c r="AX1358" s="47"/>
      <c r="AY1358" s="47"/>
      <c r="AZ1358" s="47"/>
      <c r="BA1358" s="47"/>
      <c r="BB1358" s="47"/>
      <c r="BC1358" s="47"/>
      <c r="BD1358" s="47"/>
      <c r="BE1358" s="47"/>
      <c r="BF1358" s="47"/>
      <c r="BG1358" s="47"/>
      <c r="BH1358" s="47"/>
      <c r="BI1358" s="47"/>
      <c r="BJ1358" s="47"/>
      <c r="BK1358" s="47"/>
      <c r="BL1358" s="47"/>
      <c r="BM1358" s="47"/>
      <c r="BN1358" s="47"/>
      <c r="BO1358" s="47"/>
      <c r="BP1358" s="47"/>
      <c r="BQ1358" s="47"/>
      <c r="BR1358" s="47"/>
      <c r="BS1358" s="47"/>
      <c r="BT1358" s="47"/>
      <c r="BU1358" s="47"/>
      <c r="BV1358" s="47"/>
      <c r="BW1358" s="47"/>
      <c r="BX1358" s="47"/>
      <c r="BY1358" s="47"/>
      <c r="BZ1358" s="47"/>
      <c r="CA1358" s="47"/>
      <c r="CB1358" s="47"/>
    </row>
    <row r="1359" spans="2:80" ht="18.75">
      <c r="B1359" s="44"/>
      <c r="C1359" s="44"/>
      <c r="D1359" s="45"/>
      <c r="E1359" s="45"/>
      <c r="F1359" s="45"/>
      <c r="G1359" s="45"/>
      <c r="H1359" s="45"/>
      <c r="I1359" s="45"/>
      <c r="J1359" s="45"/>
      <c r="K1359" s="45"/>
      <c r="L1359" s="45"/>
      <c r="M1359" s="45"/>
      <c r="N1359" s="45"/>
      <c r="O1359" s="45"/>
      <c r="P1359" s="45"/>
      <c r="Q1359" s="45"/>
      <c r="R1359" s="46"/>
      <c r="S1359" s="46"/>
      <c r="T1359" s="46"/>
      <c r="U1359" s="46"/>
      <c r="V1359" s="46"/>
      <c r="W1359" s="47"/>
      <c r="X1359" s="47"/>
      <c r="Y1359" s="47"/>
      <c r="Z1359" s="47"/>
      <c r="AA1359" s="47"/>
      <c r="AB1359" s="47"/>
      <c r="AC1359" s="47"/>
      <c r="AD1359" s="47"/>
      <c r="AE1359" s="47"/>
      <c r="AF1359" s="47"/>
      <c r="AG1359" s="47"/>
      <c r="AH1359" s="48"/>
      <c r="AI1359" s="48"/>
      <c r="AJ1359" s="47"/>
      <c r="AK1359" s="47"/>
      <c r="AL1359" s="47"/>
      <c r="AM1359" s="47"/>
      <c r="AN1359" s="47"/>
      <c r="AO1359" s="47"/>
      <c r="AP1359" s="47"/>
      <c r="AQ1359" s="47"/>
      <c r="AR1359" s="47"/>
      <c r="AS1359" s="47"/>
      <c r="AT1359" s="47"/>
      <c r="AU1359" s="47"/>
      <c r="AV1359" s="47"/>
      <c r="AW1359" s="47"/>
      <c r="AX1359" s="47"/>
      <c r="AY1359" s="47"/>
      <c r="AZ1359" s="47"/>
      <c r="BA1359" s="47"/>
      <c r="BB1359" s="47"/>
      <c r="BC1359" s="47"/>
      <c r="BD1359" s="47"/>
      <c r="BE1359" s="47"/>
      <c r="BF1359" s="47"/>
      <c r="BG1359" s="47"/>
      <c r="BH1359" s="47"/>
      <c r="BI1359" s="47"/>
      <c r="BJ1359" s="47"/>
      <c r="BK1359" s="47"/>
      <c r="BL1359" s="47"/>
      <c r="BM1359" s="47"/>
      <c r="BN1359" s="47"/>
      <c r="BO1359" s="47"/>
      <c r="BP1359" s="47"/>
      <c r="BQ1359" s="47"/>
      <c r="BR1359" s="47"/>
      <c r="BS1359" s="47"/>
      <c r="BT1359" s="47"/>
      <c r="BU1359" s="47"/>
      <c r="BV1359" s="47"/>
      <c r="BW1359" s="47"/>
      <c r="BX1359" s="47"/>
      <c r="BY1359" s="47"/>
      <c r="BZ1359" s="47"/>
      <c r="CA1359" s="47"/>
      <c r="CB1359" s="47"/>
    </row>
    <row r="1360" spans="2:80" ht="18.75">
      <c r="B1360" s="44"/>
      <c r="C1360" s="44"/>
      <c r="D1360" s="45"/>
      <c r="E1360" s="45"/>
      <c r="F1360" s="45"/>
      <c r="G1360" s="45"/>
      <c r="H1360" s="45"/>
      <c r="I1360" s="45"/>
      <c r="J1360" s="45"/>
      <c r="K1360" s="45"/>
      <c r="L1360" s="45"/>
      <c r="M1360" s="45"/>
      <c r="N1360" s="45"/>
      <c r="O1360" s="45"/>
      <c r="P1360" s="45"/>
      <c r="Q1360" s="45"/>
      <c r="R1360" s="46"/>
      <c r="S1360" s="46"/>
      <c r="T1360" s="46"/>
      <c r="U1360" s="46"/>
      <c r="V1360" s="46"/>
      <c r="W1360" s="47"/>
      <c r="X1360" s="47"/>
      <c r="Y1360" s="47"/>
      <c r="Z1360" s="47"/>
      <c r="AA1360" s="47"/>
      <c r="AB1360" s="47"/>
      <c r="AC1360" s="47"/>
      <c r="AD1360" s="47"/>
      <c r="AE1360" s="47"/>
      <c r="AF1360" s="47"/>
      <c r="AG1360" s="47"/>
      <c r="AH1360" s="48"/>
      <c r="AI1360" s="48"/>
      <c r="AJ1360" s="47"/>
      <c r="AK1360" s="47"/>
      <c r="AL1360" s="47"/>
      <c r="AM1360" s="47"/>
      <c r="AN1360" s="47"/>
      <c r="AO1360" s="47"/>
      <c r="AP1360" s="47"/>
      <c r="AQ1360" s="47"/>
      <c r="AR1360" s="47"/>
      <c r="AS1360" s="47"/>
      <c r="AT1360" s="47"/>
      <c r="AU1360" s="47"/>
      <c r="AV1360" s="47"/>
      <c r="AW1360" s="47"/>
      <c r="AX1360" s="47"/>
      <c r="AY1360" s="47"/>
      <c r="AZ1360" s="47"/>
      <c r="BA1360" s="47"/>
      <c r="BB1360" s="47"/>
      <c r="BC1360" s="47"/>
      <c r="BD1360" s="47"/>
      <c r="BE1360" s="47"/>
      <c r="BF1360" s="47"/>
      <c r="BG1360" s="47"/>
      <c r="BH1360" s="47"/>
      <c r="BI1360" s="47"/>
      <c r="BJ1360" s="47"/>
      <c r="BK1360" s="47"/>
      <c r="BL1360" s="47"/>
      <c r="BM1360" s="47"/>
      <c r="BN1360" s="47"/>
      <c r="BO1360" s="47"/>
      <c r="BP1360" s="47"/>
      <c r="BQ1360" s="47"/>
      <c r="BR1360" s="47"/>
      <c r="BS1360" s="47"/>
      <c r="BT1360" s="47"/>
      <c r="BU1360" s="47"/>
      <c r="BV1360" s="47"/>
      <c r="BW1360" s="47"/>
      <c r="BX1360" s="47"/>
      <c r="BY1360" s="47"/>
      <c r="BZ1360" s="47"/>
      <c r="CA1360" s="47"/>
      <c r="CB1360" s="47"/>
    </row>
    <row r="1361" spans="2:80" ht="18.75">
      <c r="B1361" s="44"/>
      <c r="C1361" s="44"/>
      <c r="D1361" s="45"/>
      <c r="E1361" s="45"/>
      <c r="F1361" s="45"/>
      <c r="G1361" s="45"/>
      <c r="H1361" s="45"/>
      <c r="I1361" s="45"/>
      <c r="J1361" s="45"/>
      <c r="K1361" s="45"/>
      <c r="L1361" s="45"/>
      <c r="M1361" s="45"/>
      <c r="N1361" s="45"/>
      <c r="O1361" s="45"/>
      <c r="P1361" s="45"/>
      <c r="Q1361" s="45"/>
      <c r="R1361" s="46"/>
      <c r="S1361" s="46"/>
      <c r="T1361" s="46"/>
      <c r="U1361" s="46"/>
      <c r="V1361" s="46"/>
      <c r="W1361" s="47"/>
      <c r="X1361" s="47"/>
      <c r="Y1361" s="47"/>
      <c r="Z1361" s="47"/>
      <c r="AA1361" s="47"/>
      <c r="AB1361" s="47"/>
      <c r="AC1361" s="47"/>
      <c r="AD1361" s="47"/>
      <c r="AE1361" s="47"/>
      <c r="AF1361" s="47"/>
      <c r="AG1361" s="47"/>
      <c r="AH1361" s="48"/>
      <c r="AI1361" s="48"/>
      <c r="AJ1361" s="47"/>
      <c r="AK1361" s="47"/>
      <c r="AL1361" s="47"/>
      <c r="AM1361" s="47"/>
      <c r="AN1361" s="47"/>
      <c r="AO1361" s="47"/>
      <c r="AP1361" s="47"/>
      <c r="AQ1361" s="47"/>
      <c r="AR1361" s="47"/>
      <c r="AS1361" s="47"/>
      <c r="AT1361" s="47"/>
      <c r="AU1361" s="47"/>
      <c r="AV1361" s="47"/>
      <c r="AW1361" s="47"/>
      <c r="AX1361" s="47"/>
      <c r="AY1361" s="47"/>
      <c r="AZ1361" s="47"/>
      <c r="BA1361" s="47"/>
      <c r="BB1361" s="47"/>
      <c r="BC1361" s="47"/>
      <c r="BD1361" s="47"/>
      <c r="BE1361" s="47"/>
      <c r="BF1361" s="47"/>
      <c r="BG1361" s="47"/>
      <c r="BH1361" s="47"/>
      <c r="BI1361" s="47"/>
      <c r="BJ1361" s="47"/>
      <c r="BK1361" s="47"/>
      <c r="BL1361" s="47"/>
      <c r="BM1361" s="47"/>
      <c r="BN1361" s="47"/>
      <c r="BO1361" s="47"/>
      <c r="BP1361" s="47"/>
      <c r="BQ1361" s="47"/>
      <c r="BR1361" s="47"/>
      <c r="BS1361" s="47"/>
      <c r="BT1361" s="47"/>
      <c r="BU1361" s="47"/>
      <c r="BV1361" s="47"/>
      <c r="BW1361" s="47"/>
      <c r="BX1361" s="47"/>
      <c r="BY1361" s="47"/>
      <c r="BZ1361" s="47"/>
      <c r="CA1361" s="47"/>
      <c r="CB1361" s="47"/>
    </row>
    <row r="1362" spans="2:80" ht="18.75">
      <c r="B1362" s="44"/>
      <c r="C1362" s="44"/>
      <c r="D1362" s="45"/>
      <c r="E1362" s="45"/>
      <c r="F1362" s="45"/>
      <c r="G1362" s="45"/>
      <c r="H1362" s="45"/>
      <c r="I1362" s="45"/>
      <c r="J1362" s="45"/>
      <c r="K1362" s="45"/>
      <c r="L1362" s="45"/>
      <c r="M1362" s="45"/>
      <c r="N1362" s="45"/>
      <c r="O1362" s="45"/>
      <c r="P1362" s="45"/>
      <c r="Q1362" s="45"/>
      <c r="R1362" s="46"/>
      <c r="S1362" s="46"/>
      <c r="T1362" s="46"/>
      <c r="U1362" s="46"/>
      <c r="V1362" s="46"/>
      <c r="W1362" s="47"/>
      <c r="X1362" s="47"/>
      <c r="Y1362" s="47"/>
      <c r="Z1362" s="47"/>
      <c r="AA1362" s="47"/>
      <c r="AB1362" s="47"/>
      <c r="AC1362" s="47"/>
      <c r="AD1362" s="47"/>
      <c r="AE1362" s="47"/>
      <c r="AF1362" s="47"/>
      <c r="AG1362" s="47"/>
      <c r="AH1362" s="48"/>
      <c r="AI1362" s="48"/>
      <c r="AJ1362" s="47"/>
      <c r="AK1362" s="47"/>
      <c r="AL1362" s="47"/>
      <c r="AM1362" s="47"/>
      <c r="AN1362" s="47"/>
      <c r="AO1362" s="47"/>
      <c r="AP1362" s="47"/>
      <c r="AQ1362" s="47"/>
      <c r="AR1362" s="47"/>
      <c r="AS1362" s="47"/>
      <c r="AT1362" s="47"/>
      <c r="AU1362" s="47"/>
      <c r="AV1362" s="47"/>
      <c r="AW1362" s="47"/>
      <c r="AX1362" s="47"/>
      <c r="AY1362" s="47"/>
      <c r="AZ1362" s="47"/>
      <c r="BA1362" s="47"/>
      <c r="BB1362" s="47"/>
      <c r="BC1362" s="47"/>
      <c r="BD1362" s="47"/>
      <c r="BE1362" s="47"/>
      <c r="BF1362" s="47"/>
      <c r="BG1362" s="47"/>
      <c r="BH1362" s="47"/>
      <c r="BI1362" s="47"/>
      <c r="BJ1362" s="47"/>
      <c r="BK1362" s="47"/>
      <c r="BL1362" s="47"/>
      <c r="BM1362" s="47"/>
      <c r="BN1362" s="47"/>
      <c r="BO1362" s="47"/>
      <c r="BP1362" s="47"/>
      <c r="BQ1362" s="47"/>
      <c r="BR1362" s="47"/>
      <c r="BS1362" s="47"/>
      <c r="BT1362" s="47"/>
      <c r="BU1362" s="47"/>
      <c r="BV1362" s="47"/>
      <c r="BW1362" s="47"/>
      <c r="BX1362" s="47"/>
      <c r="BY1362" s="47"/>
      <c r="BZ1362" s="47"/>
      <c r="CA1362" s="47"/>
      <c r="CB1362" s="47"/>
    </row>
    <row r="1363" spans="2:80" ht="18.75">
      <c r="B1363" s="44"/>
      <c r="C1363" s="44"/>
      <c r="D1363" s="45"/>
      <c r="E1363" s="45"/>
      <c r="F1363" s="45"/>
      <c r="G1363" s="45"/>
      <c r="H1363" s="45"/>
      <c r="I1363" s="45"/>
      <c r="J1363" s="45"/>
      <c r="K1363" s="45"/>
      <c r="L1363" s="45"/>
      <c r="M1363" s="45"/>
      <c r="N1363" s="45"/>
      <c r="O1363" s="45"/>
      <c r="P1363" s="45"/>
      <c r="Q1363" s="45"/>
      <c r="R1363" s="46"/>
      <c r="S1363" s="46"/>
      <c r="T1363" s="46"/>
      <c r="U1363" s="46"/>
      <c r="V1363" s="46"/>
      <c r="W1363" s="47"/>
      <c r="X1363" s="47"/>
      <c r="Y1363" s="47"/>
      <c r="Z1363" s="47"/>
      <c r="AA1363" s="47"/>
      <c r="AB1363" s="47"/>
      <c r="AC1363" s="47"/>
      <c r="AD1363" s="47"/>
      <c r="AE1363" s="47"/>
      <c r="AF1363" s="47"/>
      <c r="AG1363" s="47"/>
      <c r="AH1363" s="48"/>
      <c r="AI1363" s="48"/>
      <c r="AJ1363" s="47"/>
      <c r="AK1363" s="47"/>
      <c r="AL1363" s="47"/>
      <c r="AM1363" s="47"/>
      <c r="AN1363" s="47"/>
      <c r="AO1363" s="47"/>
      <c r="AP1363" s="47"/>
      <c r="AQ1363" s="47"/>
      <c r="AR1363" s="47"/>
      <c r="AS1363" s="47"/>
      <c r="AT1363" s="47"/>
      <c r="AU1363" s="47"/>
      <c r="AV1363" s="47"/>
      <c r="AW1363" s="47"/>
      <c r="AX1363" s="47"/>
      <c r="AY1363" s="47"/>
      <c r="AZ1363" s="47"/>
      <c r="BA1363" s="47"/>
      <c r="BB1363" s="47"/>
      <c r="BC1363" s="47"/>
      <c r="BD1363" s="47"/>
      <c r="BE1363" s="47"/>
      <c r="BF1363" s="47"/>
      <c r="BG1363" s="47"/>
      <c r="BH1363" s="47"/>
      <c r="BI1363" s="47"/>
      <c r="BJ1363" s="47"/>
      <c r="BK1363" s="47"/>
      <c r="BL1363" s="47"/>
      <c r="BM1363" s="47"/>
      <c r="BN1363" s="47"/>
      <c r="BO1363" s="47"/>
      <c r="BP1363" s="47"/>
      <c r="BQ1363" s="47"/>
      <c r="BR1363" s="47"/>
      <c r="BS1363" s="47"/>
      <c r="BT1363" s="47"/>
      <c r="BU1363" s="47"/>
      <c r="BV1363" s="47"/>
      <c r="BW1363" s="47"/>
      <c r="BX1363" s="47"/>
      <c r="BY1363" s="47"/>
      <c r="BZ1363" s="47"/>
      <c r="CA1363" s="47"/>
      <c r="CB1363" s="47"/>
    </row>
    <row r="1364" spans="2:80" ht="18.75">
      <c r="B1364" s="44"/>
      <c r="C1364" s="44"/>
      <c r="D1364" s="45"/>
      <c r="E1364" s="45"/>
      <c r="F1364" s="45"/>
      <c r="G1364" s="45"/>
      <c r="H1364" s="45"/>
      <c r="I1364" s="45"/>
      <c r="J1364" s="45"/>
      <c r="K1364" s="45"/>
      <c r="L1364" s="45"/>
      <c r="M1364" s="45"/>
      <c r="N1364" s="45"/>
      <c r="O1364" s="45"/>
      <c r="P1364" s="45"/>
      <c r="Q1364" s="45"/>
      <c r="R1364" s="46"/>
      <c r="S1364" s="46"/>
      <c r="T1364" s="46"/>
      <c r="U1364" s="46"/>
      <c r="V1364" s="46"/>
      <c r="W1364" s="47"/>
      <c r="X1364" s="47"/>
      <c r="Y1364" s="47"/>
      <c r="Z1364" s="47"/>
      <c r="AA1364" s="47"/>
      <c r="AB1364" s="47"/>
      <c r="AC1364" s="47"/>
      <c r="AD1364" s="47"/>
      <c r="AE1364" s="47"/>
      <c r="AF1364" s="47"/>
      <c r="AG1364" s="47"/>
      <c r="AH1364" s="48"/>
      <c r="AI1364" s="48"/>
      <c r="AJ1364" s="47"/>
      <c r="AK1364" s="47"/>
      <c r="AL1364" s="47"/>
      <c r="AM1364" s="47"/>
      <c r="AN1364" s="47"/>
      <c r="AO1364" s="47"/>
      <c r="AP1364" s="47"/>
      <c r="AQ1364" s="47"/>
      <c r="AR1364" s="47"/>
      <c r="AS1364" s="47"/>
      <c r="AT1364" s="47"/>
      <c r="AU1364" s="47"/>
      <c r="AV1364" s="47"/>
      <c r="AW1364" s="47"/>
      <c r="AX1364" s="47"/>
      <c r="AY1364" s="47"/>
      <c r="AZ1364" s="47"/>
      <c r="BA1364" s="47"/>
      <c r="BB1364" s="47"/>
      <c r="BC1364" s="47"/>
      <c r="BD1364" s="47"/>
      <c r="BE1364" s="47"/>
      <c r="BF1364" s="47"/>
      <c r="BG1364" s="47"/>
      <c r="BH1364" s="47"/>
      <c r="BI1364" s="47"/>
      <c r="BJ1364" s="47"/>
      <c r="BK1364" s="47"/>
      <c r="BL1364" s="47"/>
      <c r="BM1364" s="47"/>
      <c r="BN1364" s="47"/>
      <c r="BO1364" s="47"/>
      <c r="BP1364" s="47"/>
      <c r="BQ1364" s="47"/>
      <c r="BR1364" s="47"/>
      <c r="BS1364" s="47"/>
      <c r="BT1364" s="47"/>
      <c r="BU1364" s="47"/>
      <c r="BV1364" s="47"/>
      <c r="BW1364" s="47"/>
      <c r="BX1364" s="47"/>
      <c r="BY1364" s="47"/>
      <c r="BZ1364" s="47"/>
      <c r="CA1364" s="47"/>
      <c r="CB1364" s="47"/>
    </row>
    <row r="1365" spans="2:80" ht="18.75">
      <c r="B1365" s="44"/>
      <c r="C1365" s="44"/>
      <c r="D1365" s="45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  <c r="O1365" s="45"/>
      <c r="P1365" s="45"/>
      <c r="Q1365" s="45"/>
      <c r="R1365" s="46"/>
      <c r="S1365" s="46"/>
      <c r="T1365" s="46"/>
      <c r="U1365" s="46"/>
      <c r="V1365" s="46"/>
      <c r="W1365" s="47"/>
      <c r="X1365" s="47"/>
      <c r="Y1365" s="47"/>
      <c r="Z1365" s="47"/>
      <c r="AA1365" s="47"/>
      <c r="AB1365" s="47"/>
      <c r="AC1365" s="47"/>
      <c r="AD1365" s="47"/>
      <c r="AE1365" s="47"/>
      <c r="AF1365" s="47"/>
      <c r="AG1365" s="47"/>
      <c r="AH1365" s="48"/>
      <c r="AI1365" s="48"/>
      <c r="AJ1365" s="47"/>
      <c r="AK1365" s="47"/>
      <c r="AL1365" s="47"/>
      <c r="AM1365" s="47"/>
      <c r="AN1365" s="47"/>
      <c r="AO1365" s="47"/>
      <c r="AP1365" s="47"/>
      <c r="AQ1365" s="47"/>
      <c r="AR1365" s="47"/>
      <c r="AS1365" s="47"/>
      <c r="AT1365" s="47"/>
      <c r="AU1365" s="47"/>
      <c r="AV1365" s="47"/>
      <c r="AW1365" s="47"/>
      <c r="AX1365" s="47"/>
      <c r="AY1365" s="47"/>
      <c r="AZ1365" s="47"/>
      <c r="BA1365" s="47"/>
      <c r="BB1365" s="47"/>
      <c r="BC1365" s="47"/>
      <c r="BD1365" s="47"/>
      <c r="BE1365" s="47"/>
      <c r="BF1365" s="47"/>
      <c r="BG1365" s="47"/>
      <c r="BH1365" s="47"/>
      <c r="BI1365" s="47"/>
      <c r="BJ1365" s="47"/>
      <c r="BK1365" s="47"/>
      <c r="BL1365" s="47"/>
      <c r="BM1365" s="47"/>
      <c r="BN1365" s="47"/>
      <c r="BO1365" s="47"/>
      <c r="BP1365" s="47"/>
      <c r="BQ1365" s="47"/>
      <c r="BR1365" s="47"/>
      <c r="BS1365" s="47"/>
      <c r="BT1365" s="47"/>
      <c r="BU1365" s="47"/>
      <c r="BV1365" s="47"/>
      <c r="BW1365" s="47"/>
      <c r="BX1365" s="47"/>
      <c r="BY1365" s="47"/>
      <c r="BZ1365" s="47"/>
      <c r="CA1365" s="47"/>
      <c r="CB1365" s="47"/>
    </row>
    <row r="1366" spans="2:80" ht="18.75">
      <c r="B1366" s="44"/>
      <c r="C1366" s="44"/>
      <c r="D1366" s="45"/>
      <c r="E1366" s="45"/>
      <c r="F1366" s="45"/>
      <c r="G1366" s="45"/>
      <c r="H1366" s="45"/>
      <c r="I1366" s="45"/>
      <c r="J1366" s="45"/>
      <c r="K1366" s="45"/>
      <c r="L1366" s="45"/>
      <c r="M1366" s="45"/>
      <c r="N1366" s="45"/>
      <c r="O1366" s="45"/>
      <c r="P1366" s="45"/>
      <c r="Q1366" s="45"/>
      <c r="R1366" s="46"/>
      <c r="S1366" s="46"/>
      <c r="T1366" s="46"/>
      <c r="U1366" s="46"/>
      <c r="V1366" s="46"/>
      <c r="W1366" s="47"/>
      <c r="X1366" s="47"/>
      <c r="Y1366" s="47"/>
      <c r="Z1366" s="47"/>
      <c r="AA1366" s="47"/>
      <c r="AB1366" s="47"/>
      <c r="AC1366" s="47"/>
      <c r="AD1366" s="47"/>
      <c r="AE1366" s="47"/>
      <c r="AF1366" s="47"/>
      <c r="AG1366" s="47"/>
      <c r="AH1366" s="48"/>
      <c r="AI1366" s="48"/>
      <c r="AJ1366" s="47"/>
      <c r="AK1366" s="47"/>
      <c r="AL1366" s="47"/>
      <c r="AM1366" s="47"/>
      <c r="AN1366" s="47"/>
      <c r="AO1366" s="47"/>
      <c r="AP1366" s="47"/>
      <c r="AQ1366" s="47"/>
      <c r="AR1366" s="47"/>
      <c r="AS1366" s="47"/>
      <c r="AT1366" s="47"/>
      <c r="AU1366" s="47"/>
      <c r="AV1366" s="47"/>
      <c r="AW1366" s="47"/>
      <c r="AX1366" s="47"/>
      <c r="AY1366" s="47"/>
      <c r="AZ1366" s="47"/>
      <c r="BA1366" s="47"/>
      <c r="BB1366" s="47"/>
      <c r="BC1366" s="47"/>
      <c r="BD1366" s="47"/>
      <c r="BE1366" s="47"/>
      <c r="BF1366" s="47"/>
      <c r="BG1366" s="47"/>
      <c r="BH1366" s="47"/>
      <c r="BI1366" s="47"/>
      <c r="BJ1366" s="47"/>
      <c r="BK1366" s="47"/>
      <c r="BL1366" s="47"/>
      <c r="BM1366" s="47"/>
      <c r="BN1366" s="47"/>
      <c r="BO1366" s="47"/>
      <c r="BP1366" s="47"/>
      <c r="BQ1366" s="47"/>
      <c r="BR1366" s="47"/>
      <c r="BS1366" s="47"/>
      <c r="BT1366" s="47"/>
      <c r="BU1366" s="47"/>
      <c r="BV1366" s="47"/>
      <c r="BW1366" s="47"/>
      <c r="BX1366" s="47"/>
      <c r="BY1366" s="47"/>
      <c r="BZ1366" s="47"/>
      <c r="CA1366" s="47"/>
      <c r="CB1366" s="47"/>
    </row>
    <row r="1367" spans="2:80" ht="18.75">
      <c r="B1367" s="44"/>
      <c r="C1367" s="44"/>
      <c r="D1367" s="45"/>
      <c r="E1367" s="45"/>
      <c r="F1367" s="45"/>
      <c r="G1367" s="45"/>
      <c r="H1367" s="45"/>
      <c r="I1367" s="45"/>
      <c r="J1367" s="45"/>
      <c r="K1367" s="45"/>
      <c r="L1367" s="45"/>
      <c r="M1367" s="45"/>
      <c r="N1367" s="45"/>
      <c r="O1367" s="45"/>
      <c r="P1367" s="45"/>
      <c r="Q1367" s="45"/>
      <c r="R1367" s="46"/>
      <c r="S1367" s="46"/>
      <c r="T1367" s="46"/>
      <c r="U1367" s="46"/>
      <c r="V1367" s="46"/>
      <c r="W1367" s="47"/>
      <c r="X1367" s="47"/>
      <c r="Y1367" s="47"/>
      <c r="Z1367" s="47"/>
      <c r="AA1367" s="47"/>
      <c r="AB1367" s="47"/>
      <c r="AC1367" s="47"/>
      <c r="AD1367" s="47"/>
      <c r="AE1367" s="47"/>
      <c r="AF1367" s="47"/>
      <c r="AG1367" s="47"/>
      <c r="AH1367" s="48"/>
      <c r="AI1367" s="48"/>
      <c r="AJ1367" s="47"/>
      <c r="AK1367" s="47"/>
      <c r="AL1367" s="47"/>
      <c r="AM1367" s="47"/>
      <c r="AN1367" s="47"/>
      <c r="AO1367" s="47"/>
      <c r="AP1367" s="47"/>
      <c r="AQ1367" s="47"/>
      <c r="AR1367" s="47"/>
      <c r="AS1367" s="47"/>
      <c r="AT1367" s="47"/>
      <c r="AU1367" s="47"/>
      <c r="AV1367" s="47"/>
      <c r="AW1367" s="47"/>
      <c r="AX1367" s="47"/>
      <c r="AY1367" s="47"/>
      <c r="AZ1367" s="47"/>
      <c r="BA1367" s="47"/>
      <c r="BB1367" s="47"/>
      <c r="BC1367" s="47"/>
      <c r="BD1367" s="47"/>
      <c r="BE1367" s="47"/>
      <c r="BF1367" s="47"/>
      <c r="BG1367" s="47"/>
      <c r="BH1367" s="47"/>
      <c r="BI1367" s="47"/>
      <c r="BJ1367" s="47"/>
      <c r="BK1367" s="47"/>
      <c r="BL1367" s="47"/>
      <c r="BM1367" s="47"/>
      <c r="BN1367" s="47"/>
      <c r="BO1367" s="47"/>
      <c r="BP1367" s="47"/>
      <c r="BQ1367" s="47"/>
      <c r="BR1367" s="47"/>
      <c r="BS1367" s="47"/>
      <c r="BT1367" s="47"/>
      <c r="BU1367" s="47"/>
      <c r="BV1367" s="47"/>
      <c r="BW1367" s="47"/>
      <c r="BX1367" s="47"/>
      <c r="BY1367" s="47"/>
      <c r="BZ1367" s="47"/>
      <c r="CA1367" s="47"/>
      <c r="CB1367" s="47"/>
    </row>
    <row r="1368" spans="2:80" ht="18.75">
      <c r="B1368" s="44"/>
      <c r="C1368" s="44"/>
      <c r="D1368" s="45"/>
      <c r="E1368" s="45"/>
      <c r="F1368" s="45"/>
      <c r="G1368" s="45"/>
      <c r="H1368" s="45"/>
      <c r="I1368" s="45"/>
      <c r="J1368" s="45"/>
      <c r="K1368" s="45"/>
      <c r="L1368" s="45"/>
      <c r="M1368" s="45"/>
      <c r="N1368" s="45"/>
      <c r="O1368" s="45"/>
      <c r="P1368" s="45"/>
      <c r="Q1368" s="45"/>
      <c r="R1368" s="46"/>
      <c r="S1368" s="46"/>
      <c r="T1368" s="46"/>
      <c r="U1368" s="46"/>
      <c r="V1368" s="46"/>
      <c r="W1368" s="47"/>
      <c r="X1368" s="47"/>
      <c r="Y1368" s="47"/>
      <c r="Z1368" s="47"/>
      <c r="AA1368" s="47"/>
      <c r="AB1368" s="47"/>
      <c r="AC1368" s="47"/>
      <c r="AD1368" s="47"/>
      <c r="AE1368" s="47"/>
      <c r="AF1368" s="47"/>
      <c r="AG1368" s="47"/>
      <c r="AH1368" s="48"/>
      <c r="AI1368" s="48"/>
      <c r="AJ1368" s="47"/>
      <c r="AK1368" s="47"/>
      <c r="AL1368" s="47"/>
      <c r="AM1368" s="47"/>
      <c r="AN1368" s="47"/>
      <c r="AO1368" s="47"/>
      <c r="AP1368" s="47"/>
      <c r="AQ1368" s="47"/>
      <c r="AR1368" s="47"/>
      <c r="AS1368" s="47"/>
      <c r="AT1368" s="47"/>
      <c r="AU1368" s="47"/>
      <c r="AV1368" s="47"/>
      <c r="AW1368" s="47"/>
      <c r="AX1368" s="47"/>
      <c r="AY1368" s="47"/>
      <c r="AZ1368" s="47"/>
      <c r="BA1368" s="47"/>
      <c r="BB1368" s="47"/>
      <c r="BC1368" s="47"/>
      <c r="BD1368" s="47"/>
      <c r="BE1368" s="47"/>
      <c r="BF1368" s="47"/>
      <c r="BG1368" s="47"/>
      <c r="BH1368" s="47"/>
      <c r="BI1368" s="47"/>
      <c r="BJ1368" s="47"/>
      <c r="BK1368" s="47"/>
      <c r="BL1368" s="47"/>
      <c r="BM1368" s="47"/>
      <c r="BN1368" s="47"/>
      <c r="BO1368" s="47"/>
      <c r="BP1368" s="47"/>
      <c r="BQ1368" s="47"/>
      <c r="BR1368" s="47"/>
      <c r="BS1368" s="47"/>
      <c r="BT1368" s="47"/>
      <c r="BU1368" s="47"/>
      <c r="BV1368" s="47"/>
      <c r="BW1368" s="47"/>
      <c r="BX1368" s="47"/>
      <c r="BY1368" s="47"/>
      <c r="BZ1368" s="47"/>
      <c r="CA1368" s="47"/>
      <c r="CB1368" s="47"/>
    </row>
    <row r="1369" spans="2:80" ht="18.75">
      <c r="B1369" s="44"/>
      <c r="C1369" s="44"/>
      <c r="D1369" s="45"/>
      <c r="E1369" s="45"/>
      <c r="F1369" s="45"/>
      <c r="G1369" s="45"/>
      <c r="H1369" s="45"/>
      <c r="I1369" s="45"/>
      <c r="J1369" s="45"/>
      <c r="K1369" s="45"/>
      <c r="L1369" s="45"/>
      <c r="M1369" s="45"/>
      <c r="N1369" s="45"/>
      <c r="O1369" s="45"/>
      <c r="P1369" s="45"/>
      <c r="Q1369" s="45"/>
      <c r="R1369" s="46"/>
      <c r="S1369" s="46"/>
      <c r="T1369" s="46"/>
      <c r="U1369" s="46"/>
      <c r="V1369" s="46"/>
      <c r="W1369" s="47"/>
      <c r="X1369" s="47"/>
      <c r="Y1369" s="47"/>
      <c r="Z1369" s="47"/>
      <c r="AA1369" s="47"/>
      <c r="AB1369" s="47"/>
      <c r="AC1369" s="47"/>
      <c r="AD1369" s="47"/>
      <c r="AE1369" s="47"/>
      <c r="AF1369" s="47"/>
      <c r="AG1369" s="47"/>
      <c r="AH1369" s="48"/>
      <c r="AI1369" s="48"/>
      <c r="AJ1369" s="47"/>
      <c r="AK1369" s="47"/>
      <c r="AL1369" s="47"/>
      <c r="AM1369" s="47"/>
      <c r="AN1369" s="47"/>
      <c r="AO1369" s="47"/>
      <c r="AP1369" s="47"/>
      <c r="AQ1369" s="47"/>
      <c r="AR1369" s="47"/>
      <c r="AS1369" s="47"/>
      <c r="AT1369" s="47"/>
      <c r="AU1369" s="47"/>
      <c r="AV1369" s="47"/>
      <c r="AW1369" s="47"/>
      <c r="AX1369" s="47"/>
      <c r="AY1369" s="47"/>
      <c r="AZ1369" s="47"/>
      <c r="BA1369" s="47"/>
      <c r="BB1369" s="47"/>
      <c r="BC1369" s="47"/>
      <c r="BD1369" s="47"/>
      <c r="BE1369" s="47"/>
      <c r="BF1369" s="47"/>
      <c r="BG1369" s="47"/>
      <c r="BH1369" s="47"/>
      <c r="BI1369" s="47"/>
      <c r="BJ1369" s="47"/>
      <c r="BK1369" s="47"/>
      <c r="BL1369" s="47"/>
      <c r="BM1369" s="47"/>
      <c r="BN1369" s="47"/>
      <c r="BO1369" s="47"/>
      <c r="BP1369" s="47"/>
      <c r="BQ1369" s="47"/>
      <c r="BR1369" s="47"/>
      <c r="BS1369" s="47"/>
      <c r="BT1369" s="47"/>
      <c r="BU1369" s="47"/>
      <c r="BV1369" s="47"/>
      <c r="BW1369" s="47"/>
      <c r="BX1369" s="47"/>
      <c r="BY1369" s="47"/>
      <c r="BZ1369" s="47"/>
      <c r="CA1369" s="47"/>
      <c r="CB1369" s="47"/>
    </row>
    <row r="1370" spans="2:80" ht="18.75">
      <c r="B1370" s="44"/>
      <c r="C1370" s="44"/>
      <c r="D1370" s="45"/>
      <c r="E1370" s="45"/>
      <c r="F1370" s="45"/>
      <c r="G1370" s="45"/>
      <c r="H1370" s="45"/>
      <c r="I1370" s="45"/>
      <c r="J1370" s="45"/>
      <c r="K1370" s="45"/>
      <c r="L1370" s="45"/>
      <c r="M1370" s="45"/>
      <c r="N1370" s="45"/>
      <c r="O1370" s="45"/>
      <c r="P1370" s="45"/>
      <c r="Q1370" s="45"/>
      <c r="R1370" s="46"/>
      <c r="S1370" s="46"/>
      <c r="T1370" s="46"/>
      <c r="U1370" s="46"/>
      <c r="V1370" s="46"/>
      <c r="W1370" s="47"/>
      <c r="X1370" s="47"/>
      <c r="Y1370" s="47"/>
      <c r="Z1370" s="47"/>
      <c r="AA1370" s="47"/>
      <c r="AB1370" s="47"/>
      <c r="AC1370" s="47"/>
      <c r="AD1370" s="47"/>
      <c r="AE1370" s="47"/>
      <c r="AF1370" s="47"/>
      <c r="AG1370" s="47"/>
      <c r="AH1370" s="48"/>
      <c r="AI1370" s="48"/>
      <c r="AJ1370" s="47"/>
      <c r="AK1370" s="47"/>
      <c r="AL1370" s="47"/>
      <c r="AM1370" s="47"/>
      <c r="AN1370" s="47"/>
      <c r="AO1370" s="47"/>
      <c r="AP1370" s="47"/>
      <c r="AQ1370" s="47"/>
      <c r="AR1370" s="47"/>
      <c r="AS1370" s="47"/>
      <c r="AT1370" s="47"/>
      <c r="AU1370" s="47"/>
      <c r="AV1370" s="47"/>
      <c r="AW1370" s="47"/>
      <c r="AX1370" s="47"/>
      <c r="AY1370" s="47"/>
      <c r="AZ1370" s="47"/>
      <c r="BA1370" s="47"/>
      <c r="BB1370" s="47"/>
      <c r="BC1370" s="47"/>
      <c r="BD1370" s="47"/>
      <c r="BE1370" s="47"/>
      <c r="BF1370" s="47"/>
      <c r="BG1370" s="47"/>
      <c r="BH1370" s="47"/>
      <c r="BI1370" s="47"/>
      <c r="BJ1370" s="47"/>
      <c r="BK1370" s="47"/>
      <c r="BL1370" s="47"/>
      <c r="BM1370" s="47"/>
      <c r="BN1370" s="47"/>
      <c r="BO1370" s="47"/>
      <c r="BP1370" s="47"/>
      <c r="BQ1370" s="47"/>
      <c r="BR1370" s="47"/>
      <c r="BS1370" s="47"/>
      <c r="BT1370" s="47"/>
      <c r="BU1370" s="47"/>
      <c r="BV1370" s="47"/>
      <c r="BW1370" s="47"/>
      <c r="BX1370" s="47"/>
      <c r="BY1370" s="47"/>
      <c r="BZ1370" s="47"/>
      <c r="CA1370" s="47"/>
      <c r="CB1370" s="47"/>
    </row>
    <row r="1371" spans="2:80" ht="18.75">
      <c r="B1371" s="44"/>
      <c r="C1371" s="44"/>
      <c r="D1371" s="45"/>
      <c r="E1371" s="45"/>
      <c r="F1371" s="45"/>
      <c r="G1371" s="45"/>
      <c r="H1371" s="45"/>
      <c r="I1371" s="45"/>
      <c r="J1371" s="45"/>
      <c r="K1371" s="45"/>
      <c r="L1371" s="45"/>
      <c r="M1371" s="45"/>
      <c r="N1371" s="45"/>
      <c r="O1371" s="45"/>
      <c r="P1371" s="45"/>
      <c r="Q1371" s="45"/>
      <c r="R1371" s="46"/>
      <c r="S1371" s="46"/>
      <c r="T1371" s="46"/>
      <c r="U1371" s="46"/>
      <c r="V1371" s="46"/>
      <c r="W1371" s="47"/>
      <c r="X1371" s="47"/>
      <c r="Y1371" s="47"/>
      <c r="Z1371" s="47"/>
      <c r="AA1371" s="47"/>
      <c r="AB1371" s="47"/>
      <c r="AC1371" s="47"/>
      <c r="AD1371" s="47"/>
      <c r="AE1371" s="47"/>
      <c r="AF1371" s="47"/>
      <c r="AG1371" s="47"/>
      <c r="AH1371" s="48"/>
      <c r="AI1371" s="48"/>
      <c r="AJ1371" s="47"/>
      <c r="AK1371" s="47"/>
      <c r="AL1371" s="47"/>
      <c r="AM1371" s="47"/>
      <c r="AN1371" s="47"/>
      <c r="AO1371" s="47"/>
      <c r="AP1371" s="47"/>
      <c r="AQ1371" s="47"/>
      <c r="AR1371" s="47"/>
      <c r="AS1371" s="47"/>
      <c r="AT1371" s="47"/>
      <c r="AU1371" s="47"/>
      <c r="AV1371" s="47"/>
      <c r="AW1371" s="47"/>
      <c r="AX1371" s="47"/>
      <c r="AY1371" s="47"/>
      <c r="AZ1371" s="47"/>
      <c r="BA1371" s="47"/>
      <c r="BB1371" s="47"/>
      <c r="BC1371" s="47"/>
      <c r="BD1371" s="47"/>
      <c r="BE1371" s="47"/>
      <c r="BF1371" s="47"/>
      <c r="BG1371" s="47"/>
      <c r="BH1371" s="47"/>
      <c r="BI1371" s="47"/>
      <c r="BJ1371" s="47"/>
      <c r="BK1371" s="47"/>
      <c r="BL1371" s="47"/>
      <c r="BM1371" s="47"/>
      <c r="BN1371" s="47"/>
      <c r="BO1371" s="47"/>
      <c r="BP1371" s="47"/>
      <c r="BQ1371" s="47"/>
      <c r="BR1371" s="47"/>
      <c r="BS1371" s="47"/>
      <c r="BT1371" s="47"/>
      <c r="BU1371" s="47"/>
      <c r="BV1371" s="47"/>
      <c r="BW1371" s="47"/>
      <c r="BX1371" s="47"/>
      <c r="BY1371" s="47"/>
      <c r="BZ1371" s="47"/>
      <c r="CA1371" s="47"/>
      <c r="CB1371" s="47"/>
    </row>
    <row r="1372" spans="2:80" ht="18.75">
      <c r="B1372" s="44"/>
      <c r="C1372" s="44"/>
      <c r="D1372" s="45"/>
      <c r="E1372" s="45"/>
      <c r="F1372" s="45"/>
      <c r="G1372" s="45"/>
      <c r="H1372" s="45"/>
      <c r="I1372" s="45"/>
      <c r="J1372" s="45"/>
      <c r="K1372" s="45"/>
      <c r="L1372" s="45"/>
      <c r="M1372" s="45"/>
      <c r="N1372" s="45"/>
      <c r="O1372" s="45"/>
      <c r="P1372" s="45"/>
      <c r="Q1372" s="45"/>
      <c r="R1372" s="46"/>
      <c r="S1372" s="46"/>
      <c r="T1372" s="46"/>
      <c r="U1372" s="46"/>
      <c r="V1372" s="46"/>
      <c r="W1372" s="47"/>
      <c r="X1372" s="47"/>
      <c r="Y1372" s="47"/>
      <c r="Z1372" s="47"/>
      <c r="AA1372" s="47"/>
      <c r="AB1372" s="47"/>
      <c r="AC1372" s="47"/>
      <c r="AD1372" s="47"/>
      <c r="AE1372" s="47"/>
      <c r="AF1372" s="47"/>
      <c r="AG1372" s="47"/>
      <c r="AH1372" s="48"/>
      <c r="AI1372" s="48"/>
      <c r="AJ1372" s="47"/>
      <c r="AK1372" s="47"/>
      <c r="AL1372" s="47"/>
      <c r="AM1372" s="47"/>
      <c r="AN1372" s="47"/>
      <c r="AO1372" s="47"/>
      <c r="AP1372" s="47"/>
      <c r="AQ1372" s="47"/>
      <c r="AR1372" s="47"/>
      <c r="AS1372" s="47"/>
      <c r="AT1372" s="47"/>
      <c r="AU1372" s="47"/>
      <c r="AV1372" s="47"/>
      <c r="AW1372" s="47"/>
      <c r="AX1372" s="47"/>
      <c r="AY1372" s="47"/>
      <c r="AZ1372" s="47"/>
      <c r="BA1372" s="47"/>
      <c r="BB1372" s="47"/>
      <c r="BC1372" s="47"/>
      <c r="BD1372" s="47"/>
      <c r="BE1372" s="47"/>
      <c r="BF1372" s="47"/>
      <c r="BG1372" s="47"/>
      <c r="BH1372" s="47"/>
      <c r="BI1372" s="47"/>
      <c r="BJ1372" s="47"/>
      <c r="BK1372" s="47"/>
      <c r="BL1372" s="47"/>
      <c r="BM1372" s="47"/>
      <c r="BN1372" s="47"/>
      <c r="BO1372" s="47"/>
      <c r="BP1372" s="47"/>
      <c r="BQ1372" s="47"/>
      <c r="BR1372" s="47"/>
      <c r="BS1372" s="47"/>
      <c r="BT1372" s="47"/>
      <c r="BU1372" s="47"/>
      <c r="BV1372" s="47"/>
      <c r="BW1372" s="47"/>
      <c r="BX1372" s="47"/>
      <c r="BY1372" s="47"/>
      <c r="BZ1372" s="47"/>
      <c r="CA1372" s="47"/>
      <c r="CB1372" s="47"/>
    </row>
    <row r="1373" spans="2:80" ht="18.75">
      <c r="B1373" s="44"/>
      <c r="C1373" s="44"/>
      <c r="D1373" s="45"/>
      <c r="E1373" s="45"/>
      <c r="F1373" s="45"/>
      <c r="G1373" s="45"/>
      <c r="H1373" s="45"/>
      <c r="I1373" s="45"/>
      <c r="J1373" s="45"/>
      <c r="K1373" s="45"/>
      <c r="L1373" s="45"/>
      <c r="M1373" s="45"/>
      <c r="N1373" s="45"/>
      <c r="O1373" s="45"/>
      <c r="P1373" s="45"/>
      <c r="Q1373" s="45"/>
      <c r="R1373" s="46"/>
      <c r="S1373" s="46"/>
      <c r="T1373" s="46"/>
      <c r="U1373" s="46"/>
      <c r="V1373" s="46"/>
      <c r="W1373" s="47"/>
      <c r="X1373" s="47"/>
      <c r="Y1373" s="47"/>
      <c r="Z1373" s="47"/>
      <c r="AA1373" s="47"/>
      <c r="AB1373" s="47"/>
      <c r="AC1373" s="47"/>
      <c r="AD1373" s="47"/>
      <c r="AE1373" s="47"/>
      <c r="AF1373" s="47"/>
      <c r="AG1373" s="47"/>
      <c r="AH1373" s="48"/>
      <c r="AI1373" s="48"/>
      <c r="AJ1373" s="47"/>
      <c r="AK1373" s="47"/>
      <c r="AL1373" s="47"/>
      <c r="AM1373" s="47"/>
      <c r="AN1373" s="47"/>
      <c r="AO1373" s="47"/>
      <c r="AP1373" s="47"/>
      <c r="AQ1373" s="47"/>
      <c r="AR1373" s="47"/>
      <c r="AS1373" s="47"/>
      <c r="AT1373" s="47"/>
      <c r="AU1373" s="47"/>
      <c r="AV1373" s="47"/>
      <c r="AW1373" s="47"/>
      <c r="AX1373" s="47"/>
      <c r="AY1373" s="47"/>
      <c r="AZ1373" s="47"/>
      <c r="BA1373" s="47"/>
      <c r="BB1373" s="47"/>
      <c r="BC1373" s="47"/>
      <c r="BD1373" s="47"/>
      <c r="BE1373" s="47"/>
      <c r="BF1373" s="47"/>
      <c r="BG1373" s="47"/>
      <c r="BH1373" s="47"/>
      <c r="BI1373" s="47"/>
      <c r="BJ1373" s="47"/>
      <c r="BK1373" s="47"/>
      <c r="BL1373" s="47"/>
      <c r="BM1373" s="47"/>
      <c r="BN1373" s="47"/>
      <c r="BO1373" s="47"/>
      <c r="BP1373" s="47"/>
      <c r="BQ1373" s="47"/>
      <c r="BR1373" s="47"/>
      <c r="BS1373" s="47"/>
      <c r="BT1373" s="47"/>
      <c r="BU1373" s="47"/>
      <c r="BV1373" s="47"/>
      <c r="BW1373" s="47"/>
      <c r="BX1373" s="47"/>
      <c r="BY1373" s="47"/>
      <c r="BZ1373" s="47"/>
      <c r="CA1373" s="47"/>
      <c r="CB1373" s="47"/>
    </row>
    <row r="1374" spans="2:80" ht="18.75">
      <c r="B1374" s="44"/>
      <c r="C1374" s="44"/>
      <c r="D1374" s="45"/>
      <c r="E1374" s="45"/>
      <c r="F1374" s="45"/>
      <c r="G1374" s="45"/>
      <c r="H1374" s="45"/>
      <c r="I1374" s="45"/>
      <c r="J1374" s="45"/>
      <c r="K1374" s="45"/>
      <c r="L1374" s="45"/>
      <c r="M1374" s="45"/>
      <c r="N1374" s="45"/>
      <c r="O1374" s="45"/>
      <c r="P1374" s="45"/>
      <c r="Q1374" s="45"/>
      <c r="R1374" s="46"/>
      <c r="S1374" s="46"/>
      <c r="T1374" s="46"/>
      <c r="U1374" s="46"/>
      <c r="V1374" s="46"/>
      <c r="W1374" s="47"/>
      <c r="X1374" s="47"/>
      <c r="Y1374" s="47"/>
      <c r="Z1374" s="47"/>
      <c r="AA1374" s="47"/>
      <c r="AB1374" s="47"/>
      <c r="AC1374" s="47"/>
      <c r="AD1374" s="47"/>
      <c r="AE1374" s="47"/>
      <c r="AF1374" s="47"/>
      <c r="AG1374" s="47"/>
      <c r="AH1374" s="48"/>
      <c r="AI1374" s="48"/>
      <c r="AJ1374" s="47"/>
      <c r="AK1374" s="47"/>
      <c r="AL1374" s="47"/>
      <c r="AM1374" s="47"/>
      <c r="AN1374" s="47"/>
      <c r="AO1374" s="47"/>
      <c r="AP1374" s="47"/>
      <c r="AQ1374" s="47"/>
      <c r="AR1374" s="47"/>
      <c r="AS1374" s="47"/>
      <c r="AT1374" s="47"/>
      <c r="AU1374" s="47"/>
      <c r="AV1374" s="47"/>
      <c r="AW1374" s="47"/>
      <c r="AX1374" s="47"/>
      <c r="AY1374" s="47"/>
      <c r="AZ1374" s="47"/>
      <c r="BA1374" s="47"/>
      <c r="BB1374" s="47"/>
      <c r="BC1374" s="47"/>
      <c r="BD1374" s="47"/>
      <c r="BE1374" s="47"/>
      <c r="BF1374" s="47"/>
      <c r="BG1374" s="47"/>
      <c r="BH1374" s="47"/>
      <c r="BI1374" s="47"/>
      <c r="BJ1374" s="47"/>
      <c r="BK1374" s="47"/>
      <c r="BL1374" s="47"/>
      <c r="BM1374" s="47"/>
      <c r="BN1374" s="47"/>
      <c r="BO1374" s="47"/>
      <c r="BP1374" s="47"/>
      <c r="BQ1374" s="47"/>
      <c r="BR1374" s="47"/>
      <c r="BS1374" s="47"/>
      <c r="BT1374" s="47"/>
      <c r="BU1374" s="47"/>
      <c r="BV1374" s="47"/>
      <c r="BW1374" s="47"/>
      <c r="BX1374" s="47"/>
      <c r="BY1374" s="47"/>
      <c r="BZ1374" s="47"/>
      <c r="CA1374" s="47"/>
      <c r="CB1374" s="47"/>
    </row>
    <row r="1375" spans="2:80" ht="18.75">
      <c r="B1375" s="44"/>
      <c r="C1375" s="44"/>
      <c r="D1375" s="45"/>
      <c r="E1375" s="45"/>
      <c r="F1375" s="45"/>
      <c r="G1375" s="45"/>
      <c r="H1375" s="45"/>
      <c r="I1375" s="45"/>
      <c r="J1375" s="45"/>
      <c r="K1375" s="45"/>
      <c r="L1375" s="45"/>
      <c r="M1375" s="45"/>
      <c r="N1375" s="45"/>
      <c r="O1375" s="45"/>
      <c r="P1375" s="45"/>
      <c r="Q1375" s="45"/>
      <c r="R1375" s="46"/>
      <c r="S1375" s="46"/>
      <c r="T1375" s="46"/>
      <c r="U1375" s="46"/>
      <c r="V1375" s="46"/>
      <c r="W1375" s="47"/>
      <c r="X1375" s="47"/>
      <c r="Y1375" s="47"/>
      <c r="Z1375" s="47"/>
      <c r="AA1375" s="47"/>
      <c r="AB1375" s="47"/>
      <c r="AC1375" s="47"/>
      <c r="AD1375" s="47"/>
      <c r="AE1375" s="47"/>
      <c r="AF1375" s="47"/>
      <c r="AG1375" s="47"/>
      <c r="AH1375" s="48"/>
      <c r="AI1375" s="48"/>
      <c r="AJ1375" s="47"/>
      <c r="AK1375" s="47"/>
      <c r="AL1375" s="47"/>
      <c r="AM1375" s="47"/>
      <c r="AN1375" s="47"/>
      <c r="AO1375" s="47"/>
      <c r="AP1375" s="47"/>
      <c r="AQ1375" s="47"/>
      <c r="AR1375" s="47"/>
      <c r="AS1375" s="47"/>
      <c r="AT1375" s="47"/>
      <c r="AU1375" s="47"/>
      <c r="AV1375" s="47"/>
      <c r="AW1375" s="47"/>
      <c r="AX1375" s="47"/>
      <c r="AY1375" s="47"/>
      <c r="AZ1375" s="47"/>
      <c r="BA1375" s="47"/>
      <c r="BB1375" s="47"/>
      <c r="BC1375" s="47"/>
      <c r="BD1375" s="47"/>
      <c r="BE1375" s="47"/>
      <c r="BF1375" s="47"/>
      <c r="BG1375" s="47"/>
      <c r="BH1375" s="47"/>
      <c r="BI1375" s="47"/>
      <c r="BJ1375" s="47"/>
      <c r="BK1375" s="47"/>
      <c r="BL1375" s="47"/>
      <c r="BM1375" s="47"/>
      <c r="BN1375" s="47"/>
      <c r="BO1375" s="47"/>
      <c r="BP1375" s="47"/>
      <c r="BQ1375" s="47"/>
      <c r="BR1375" s="47"/>
      <c r="BS1375" s="47"/>
      <c r="BT1375" s="47"/>
      <c r="BU1375" s="47"/>
      <c r="BV1375" s="47"/>
      <c r="BW1375" s="47"/>
      <c r="BX1375" s="47"/>
      <c r="BY1375" s="47"/>
      <c r="BZ1375" s="47"/>
      <c r="CA1375" s="47"/>
      <c r="CB1375" s="47"/>
    </row>
    <row r="1376" spans="2:80" ht="18.75">
      <c r="B1376" s="44"/>
      <c r="C1376" s="44"/>
      <c r="D1376" s="45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  <c r="O1376" s="45"/>
      <c r="P1376" s="45"/>
      <c r="Q1376" s="45"/>
      <c r="R1376" s="46"/>
      <c r="S1376" s="46"/>
      <c r="T1376" s="46"/>
      <c r="U1376" s="46"/>
      <c r="V1376" s="46"/>
      <c r="W1376" s="47"/>
      <c r="X1376" s="47"/>
      <c r="Y1376" s="47"/>
      <c r="Z1376" s="47"/>
      <c r="AA1376" s="47"/>
      <c r="AB1376" s="47"/>
      <c r="AC1376" s="47"/>
      <c r="AD1376" s="47"/>
      <c r="AE1376" s="47"/>
      <c r="AF1376" s="47"/>
      <c r="AG1376" s="47"/>
      <c r="AH1376" s="48"/>
      <c r="AI1376" s="48"/>
      <c r="AJ1376" s="47"/>
      <c r="AK1376" s="47"/>
      <c r="AL1376" s="47"/>
      <c r="AM1376" s="47"/>
      <c r="AN1376" s="47"/>
      <c r="AO1376" s="47"/>
      <c r="AP1376" s="47"/>
      <c r="AQ1376" s="47"/>
      <c r="AR1376" s="47"/>
      <c r="AS1376" s="47"/>
      <c r="AT1376" s="47"/>
      <c r="AU1376" s="47"/>
      <c r="AV1376" s="47"/>
      <c r="AW1376" s="47"/>
      <c r="AX1376" s="47"/>
      <c r="AY1376" s="47"/>
      <c r="AZ1376" s="47"/>
      <c r="BA1376" s="47"/>
      <c r="BB1376" s="47"/>
      <c r="BC1376" s="47"/>
      <c r="BD1376" s="47"/>
      <c r="BE1376" s="47"/>
      <c r="BF1376" s="47"/>
      <c r="BG1376" s="47"/>
      <c r="BH1376" s="47"/>
      <c r="BI1376" s="47"/>
      <c r="BJ1376" s="47"/>
      <c r="BK1376" s="47"/>
      <c r="BL1376" s="47"/>
      <c r="BM1376" s="47"/>
      <c r="BN1376" s="47"/>
      <c r="BO1376" s="47"/>
      <c r="BP1376" s="47"/>
      <c r="BQ1376" s="47"/>
      <c r="BR1376" s="47"/>
      <c r="BS1376" s="47"/>
      <c r="BT1376" s="47"/>
      <c r="BU1376" s="47"/>
      <c r="BV1376" s="47"/>
      <c r="BW1376" s="47"/>
      <c r="BX1376" s="47"/>
      <c r="BY1376" s="47"/>
      <c r="BZ1376" s="47"/>
      <c r="CA1376" s="47"/>
      <c r="CB1376" s="47"/>
    </row>
    <row r="1377" spans="2:80" ht="18.75">
      <c r="B1377" s="44"/>
      <c r="C1377" s="44"/>
      <c r="D1377" s="45"/>
      <c r="E1377" s="45"/>
      <c r="F1377" s="45"/>
      <c r="G1377" s="45"/>
      <c r="H1377" s="45"/>
      <c r="I1377" s="45"/>
      <c r="J1377" s="45"/>
      <c r="K1377" s="45"/>
      <c r="L1377" s="45"/>
      <c r="M1377" s="45"/>
      <c r="N1377" s="45"/>
      <c r="O1377" s="45"/>
      <c r="P1377" s="45"/>
      <c r="Q1377" s="45"/>
      <c r="R1377" s="46"/>
      <c r="S1377" s="46"/>
      <c r="T1377" s="46"/>
      <c r="U1377" s="46"/>
      <c r="V1377" s="46"/>
      <c r="W1377" s="47"/>
      <c r="X1377" s="47"/>
      <c r="Y1377" s="47"/>
      <c r="Z1377" s="47"/>
      <c r="AA1377" s="47"/>
      <c r="AB1377" s="47"/>
      <c r="AC1377" s="47"/>
      <c r="AD1377" s="47"/>
      <c r="AE1377" s="47"/>
      <c r="AF1377" s="47"/>
      <c r="AG1377" s="47"/>
      <c r="AH1377" s="48"/>
      <c r="AI1377" s="48"/>
      <c r="AJ1377" s="47"/>
      <c r="AK1377" s="47"/>
      <c r="AL1377" s="47"/>
      <c r="AM1377" s="47"/>
      <c r="AN1377" s="47"/>
      <c r="AO1377" s="47"/>
      <c r="AP1377" s="47"/>
      <c r="AQ1377" s="47"/>
      <c r="AR1377" s="47"/>
      <c r="AS1377" s="47"/>
      <c r="AT1377" s="47"/>
      <c r="AU1377" s="47"/>
      <c r="AV1377" s="47"/>
      <c r="AW1377" s="47"/>
      <c r="AX1377" s="47"/>
      <c r="AY1377" s="47"/>
      <c r="AZ1377" s="47"/>
      <c r="BA1377" s="47"/>
      <c r="BB1377" s="47"/>
      <c r="BC1377" s="47"/>
      <c r="BD1377" s="47"/>
      <c r="BE1377" s="47"/>
      <c r="BF1377" s="47"/>
      <c r="BG1377" s="47"/>
      <c r="BH1377" s="47"/>
      <c r="BI1377" s="47"/>
      <c r="BJ1377" s="47"/>
      <c r="BK1377" s="47"/>
      <c r="BL1377" s="47"/>
      <c r="BM1377" s="47"/>
      <c r="BN1377" s="47"/>
      <c r="BO1377" s="47"/>
      <c r="BP1377" s="47"/>
      <c r="BQ1377" s="47"/>
      <c r="BR1377" s="47"/>
      <c r="BS1377" s="47"/>
      <c r="BT1377" s="47"/>
      <c r="BU1377" s="47"/>
      <c r="BV1377" s="47"/>
      <c r="BW1377" s="47"/>
      <c r="BX1377" s="47"/>
      <c r="BY1377" s="47"/>
      <c r="BZ1377" s="47"/>
      <c r="CA1377" s="47"/>
      <c r="CB1377" s="47"/>
    </row>
    <row r="1378" spans="2:80" ht="18.75">
      <c r="B1378" s="44"/>
      <c r="C1378" s="44"/>
      <c r="D1378" s="45"/>
      <c r="E1378" s="45"/>
      <c r="F1378" s="45"/>
      <c r="G1378" s="45"/>
      <c r="H1378" s="45"/>
      <c r="I1378" s="45"/>
      <c r="J1378" s="45"/>
      <c r="K1378" s="45"/>
      <c r="L1378" s="45"/>
      <c r="M1378" s="45"/>
      <c r="N1378" s="45"/>
      <c r="O1378" s="45"/>
      <c r="P1378" s="45"/>
      <c r="Q1378" s="45"/>
      <c r="R1378" s="46"/>
      <c r="S1378" s="46"/>
      <c r="T1378" s="46"/>
      <c r="U1378" s="46"/>
      <c r="V1378" s="46"/>
      <c r="W1378" s="47"/>
      <c r="X1378" s="47"/>
      <c r="Y1378" s="47"/>
      <c r="Z1378" s="47"/>
      <c r="AA1378" s="47"/>
      <c r="AB1378" s="47"/>
      <c r="AC1378" s="47"/>
      <c r="AD1378" s="47"/>
      <c r="AE1378" s="47"/>
      <c r="AF1378" s="47"/>
      <c r="AG1378" s="47"/>
      <c r="AH1378" s="48"/>
      <c r="AI1378" s="48"/>
      <c r="AJ1378" s="47"/>
      <c r="AK1378" s="47"/>
      <c r="AL1378" s="47"/>
      <c r="AM1378" s="47"/>
      <c r="AN1378" s="47"/>
      <c r="AO1378" s="47"/>
      <c r="AP1378" s="47"/>
      <c r="AQ1378" s="47"/>
      <c r="AR1378" s="47"/>
      <c r="AS1378" s="47"/>
      <c r="AT1378" s="47"/>
      <c r="AU1378" s="47"/>
      <c r="AV1378" s="47"/>
      <c r="AW1378" s="47"/>
      <c r="AX1378" s="47"/>
      <c r="AY1378" s="47"/>
      <c r="AZ1378" s="47"/>
      <c r="BA1378" s="47"/>
      <c r="BB1378" s="47"/>
      <c r="BC1378" s="47"/>
      <c r="BD1378" s="47"/>
      <c r="BE1378" s="47"/>
      <c r="BF1378" s="47"/>
      <c r="BG1378" s="47"/>
      <c r="BH1378" s="47"/>
      <c r="BI1378" s="47"/>
      <c r="BJ1378" s="47"/>
      <c r="BK1378" s="47"/>
      <c r="BL1378" s="47"/>
      <c r="BM1378" s="47"/>
      <c r="BN1378" s="47"/>
      <c r="BO1378" s="47"/>
      <c r="BP1378" s="47"/>
      <c r="BQ1378" s="47"/>
      <c r="BR1378" s="47"/>
      <c r="BS1378" s="47"/>
      <c r="BT1378" s="47"/>
      <c r="BU1378" s="47"/>
      <c r="BV1378" s="47"/>
      <c r="BW1378" s="47"/>
      <c r="BX1378" s="47"/>
      <c r="BY1378" s="47"/>
      <c r="BZ1378" s="47"/>
      <c r="CA1378" s="47"/>
      <c r="CB1378" s="47"/>
    </row>
    <row r="1379" spans="2:80" ht="18.75">
      <c r="B1379" s="44"/>
      <c r="C1379" s="44"/>
      <c r="D1379" s="45"/>
      <c r="E1379" s="45"/>
      <c r="F1379" s="45"/>
      <c r="G1379" s="45"/>
      <c r="H1379" s="45"/>
      <c r="I1379" s="45"/>
      <c r="J1379" s="45"/>
      <c r="K1379" s="45"/>
      <c r="L1379" s="45"/>
      <c r="M1379" s="45"/>
      <c r="N1379" s="45"/>
      <c r="O1379" s="45"/>
      <c r="P1379" s="45"/>
      <c r="Q1379" s="45"/>
      <c r="R1379" s="46"/>
      <c r="S1379" s="46"/>
      <c r="T1379" s="46"/>
      <c r="U1379" s="46"/>
      <c r="V1379" s="46"/>
      <c r="W1379" s="47"/>
      <c r="X1379" s="47"/>
      <c r="Y1379" s="47"/>
      <c r="Z1379" s="47"/>
      <c r="AA1379" s="47"/>
      <c r="AB1379" s="47"/>
      <c r="AC1379" s="47"/>
      <c r="AD1379" s="47"/>
      <c r="AE1379" s="47"/>
      <c r="AF1379" s="47"/>
      <c r="AG1379" s="47"/>
      <c r="AH1379" s="48"/>
      <c r="AI1379" s="48"/>
      <c r="AJ1379" s="47"/>
      <c r="AK1379" s="47"/>
      <c r="AL1379" s="47"/>
      <c r="AM1379" s="47"/>
      <c r="AN1379" s="47"/>
      <c r="AO1379" s="47"/>
      <c r="AP1379" s="47"/>
      <c r="AQ1379" s="47"/>
      <c r="AR1379" s="47"/>
      <c r="AS1379" s="47"/>
      <c r="AT1379" s="47"/>
      <c r="AU1379" s="47"/>
      <c r="AV1379" s="47"/>
      <c r="AW1379" s="47"/>
      <c r="AX1379" s="47"/>
      <c r="AY1379" s="47"/>
      <c r="AZ1379" s="47"/>
      <c r="BA1379" s="47"/>
      <c r="BB1379" s="47"/>
      <c r="BC1379" s="47"/>
      <c r="BD1379" s="47"/>
      <c r="BE1379" s="47"/>
      <c r="BF1379" s="47"/>
      <c r="BG1379" s="47"/>
      <c r="BH1379" s="47"/>
      <c r="BI1379" s="47"/>
      <c r="BJ1379" s="47"/>
      <c r="BK1379" s="47"/>
      <c r="BL1379" s="47"/>
      <c r="BM1379" s="47"/>
      <c r="BN1379" s="47"/>
      <c r="BO1379" s="47"/>
      <c r="BP1379" s="47"/>
      <c r="BQ1379" s="47"/>
      <c r="BR1379" s="47"/>
      <c r="BS1379" s="47"/>
      <c r="BT1379" s="47"/>
      <c r="BU1379" s="47"/>
      <c r="BV1379" s="47"/>
      <c r="BW1379" s="47"/>
      <c r="BX1379" s="47"/>
      <c r="BY1379" s="47"/>
      <c r="BZ1379" s="47"/>
      <c r="CA1379" s="47"/>
      <c r="CB1379" s="47"/>
    </row>
    <row r="1380" spans="2:80" ht="18.75">
      <c r="B1380" s="44"/>
      <c r="C1380" s="44"/>
      <c r="D1380" s="45"/>
      <c r="E1380" s="45"/>
      <c r="F1380" s="45"/>
      <c r="G1380" s="45"/>
      <c r="H1380" s="45"/>
      <c r="I1380" s="45"/>
      <c r="J1380" s="45"/>
      <c r="K1380" s="45"/>
      <c r="L1380" s="45"/>
      <c r="M1380" s="45"/>
      <c r="N1380" s="45"/>
      <c r="O1380" s="45"/>
      <c r="P1380" s="45"/>
      <c r="Q1380" s="45"/>
      <c r="R1380" s="46"/>
      <c r="S1380" s="46"/>
      <c r="T1380" s="46"/>
      <c r="U1380" s="46"/>
      <c r="V1380" s="46"/>
      <c r="W1380" s="47"/>
      <c r="X1380" s="47"/>
      <c r="Y1380" s="47"/>
      <c r="Z1380" s="47"/>
      <c r="AA1380" s="47"/>
      <c r="AB1380" s="47"/>
      <c r="AC1380" s="47"/>
      <c r="AD1380" s="47"/>
      <c r="AE1380" s="47"/>
      <c r="AF1380" s="47"/>
      <c r="AG1380" s="47"/>
      <c r="AH1380" s="48"/>
      <c r="AI1380" s="48"/>
      <c r="AJ1380" s="47"/>
      <c r="AK1380" s="47"/>
      <c r="AL1380" s="47"/>
      <c r="AM1380" s="47"/>
      <c r="AN1380" s="47"/>
      <c r="AO1380" s="47"/>
      <c r="AP1380" s="47"/>
      <c r="AQ1380" s="47"/>
      <c r="AR1380" s="47"/>
      <c r="AS1380" s="47"/>
      <c r="AT1380" s="47"/>
      <c r="AU1380" s="47"/>
      <c r="AV1380" s="47"/>
      <c r="AW1380" s="47"/>
      <c r="AX1380" s="47"/>
      <c r="AY1380" s="47"/>
      <c r="AZ1380" s="47"/>
      <c r="BA1380" s="47"/>
      <c r="BB1380" s="47"/>
      <c r="BC1380" s="47"/>
      <c r="BD1380" s="47"/>
      <c r="BE1380" s="47"/>
      <c r="BF1380" s="47"/>
      <c r="BG1380" s="47"/>
      <c r="BH1380" s="47"/>
      <c r="BI1380" s="47"/>
      <c r="BJ1380" s="47"/>
      <c r="BK1380" s="47"/>
      <c r="BL1380" s="47"/>
      <c r="BM1380" s="47"/>
      <c r="BN1380" s="47"/>
      <c r="BO1380" s="47"/>
      <c r="BP1380" s="47"/>
      <c r="BQ1380" s="47"/>
      <c r="BR1380" s="47"/>
      <c r="BS1380" s="47"/>
      <c r="BT1380" s="47"/>
      <c r="BU1380" s="47"/>
      <c r="BV1380" s="47"/>
      <c r="BW1380" s="47"/>
      <c r="BX1380" s="47"/>
      <c r="BY1380" s="47"/>
      <c r="BZ1380" s="47"/>
      <c r="CA1380" s="47"/>
      <c r="CB1380" s="47"/>
    </row>
    <row r="1381" spans="2:80" ht="18.75">
      <c r="B1381" s="44"/>
      <c r="C1381" s="44"/>
      <c r="D1381" s="45"/>
      <c r="E1381" s="45"/>
      <c r="F1381" s="45"/>
      <c r="G1381" s="45"/>
      <c r="H1381" s="45"/>
      <c r="I1381" s="45"/>
      <c r="J1381" s="45"/>
      <c r="K1381" s="45"/>
      <c r="L1381" s="45"/>
      <c r="M1381" s="45"/>
      <c r="N1381" s="45"/>
      <c r="O1381" s="45"/>
      <c r="P1381" s="45"/>
      <c r="Q1381" s="45"/>
      <c r="R1381" s="46"/>
      <c r="S1381" s="46"/>
      <c r="T1381" s="46"/>
      <c r="U1381" s="46"/>
      <c r="V1381" s="46"/>
      <c r="W1381" s="47"/>
      <c r="X1381" s="47"/>
      <c r="Y1381" s="47"/>
      <c r="Z1381" s="47"/>
      <c r="AA1381" s="47"/>
      <c r="AB1381" s="47"/>
      <c r="AC1381" s="47"/>
      <c r="AD1381" s="47"/>
      <c r="AE1381" s="47"/>
      <c r="AF1381" s="47"/>
      <c r="AG1381" s="47"/>
      <c r="AH1381" s="48"/>
      <c r="AI1381" s="48"/>
      <c r="AJ1381" s="47"/>
      <c r="AK1381" s="47"/>
      <c r="AL1381" s="47"/>
      <c r="AM1381" s="47"/>
      <c r="AN1381" s="47"/>
      <c r="AO1381" s="47"/>
      <c r="AP1381" s="47"/>
      <c r="AQ1381" s="47"/>
      <c r="AR1381" s="47"/>
      <c r="AS1381" s="47"/>
      <c r="AT1381" s="47"/>
      <c r="AU1381" s="47"/>
      <c r="AV1381" s="47"/>
      <c r="AW1381" s="47"/>
      <c r="AX1381" s="47"/>
      <c r="AY1381" s="47"/>
      <c r="AZ1381" s="47"/>
      <c r="BA1381" s="47"/>
      <c r="BB1381" s="47"/>
      <c r="BC1381" s="47"/>
      <c r="BD1381" s="47"/>
      <c r="BE1381" s="47"/>
      <c r="BF1381" s="47"/>
      <c r="BG1381" s="47"/>
      <c r="BH1381" s="47"/>
      <c r="BI1381" s="47"/>
      <c r="BJ1381" s="47"/>
      <c r="BK1381" s="47"/>
      <c r="BL1381" s="47"/>
      <c r="BM1381" s="47"/>
      <c r="BN1381" s="47"/>
      <c r="BO1381" s="47"/>
      <c r="BP1381" s="47"/>
      <c r="BQ1381" s="47"/>
      <c r="BR1381" s="47"/>
      <c r="BS1381" s="47"/>
      <c r="BT1381" s="47"/>
      <c r="BU1381" s="47"/>
      <c r="BV1381" s="47"/>
      <c r="BW1381" s="47"/>
      <c r="BX1381" s="47"/>
      <c r="BY1381" s="47"/>
      <c r="BZ1381" s="47"/>
      <c r="CA1381" s="47"/>
      <c r="CB1381" s="47"/>
    </row>
    <row r="1382" spans="2:80" ht="18.75">
      <c r="B1382" s="44"/>
      <c r="C1382" s="44"/>
      <c r="D1382" s="45"/>
      <c r="E1382" s="45"/>
      <c r="F1382" s="45"/>
      <c r="G1382" s="45"/>
      <c r="H1382" s="45"/>
      <c r="I1382" s="45"/>
      <c r="J1382" s="45"/>
      <c r="K1382" s="45"/>
      <c r="L1382" s="45"/>
      <c r="M1382" s="45"/>
      <c r="N1382" s="45"/>
      <c r="O1382" s="45"/>
      <c r="P1382" s="45"/>
      <c r="Q1382" s="45"/>
      <c r="R1382" s="46"/>
      <c r="S1382" s="46"/>
      <c r="T1382" s="46"/>
      <c r="U1382" s="46"/>
      <c r="V1382" s="46"/>
      <c r="W1382" s="47"/>
      <c r="X1382" s="47"/>
      <c r="Y1382" s="47"/>
      <c r="Z1382" s="47"/>
      <c r="AA1382" s="47"/>
      <c r="AB1382" s="47"/>
      <c r="AC1382" s="47"/>
      <c r="AD1382" s="47"/>
      <c r="AE1382" s="47"/>
      <c r="AF1382" s="47"/>
      <c r="AG1382" s="47"/>
      <c r="AH1382" s="48"/>
      <c r="AI1382" s="48"/>
      <c r="AJ1382" s="47"/>
      <c r="AK1382" s="47"/>
      <c r="AL1382" s="47"/>
      <c r="AM1382" s="47"/>
      <c r="AN1382" s="47"/>
      <c r="AO1382" s="47"/>
      <c r="AP1382" s="47"/>
      <c r="AQ1382" s="47"/>
      <c r="AR1382" s="47"/>
      <c r="AS1382" s="47"/>
      <c r="AT1382" s="47"/>
      <c r="AU1382" s="47"/>
      <c r="AV1382" s="47"/>
      <c r="AW1382" s="47"/>
      <c r="AX1382" s="47"/>
      <c r="AY1382" s="47"/>
      <c r="AZ1382" s="47"/>
      <c r="BA1382" s="47"/>
      <c r="BB1382" s="47"/>
      <c r="BC1382" s="47"/>
      <c r="BD1382" s="47"/>
      <c r="BE1382" s="47"/>
      <c r="BF1382" s="47"/>
      <c r="BG1382" s="47"/>
      <c r="BH1382" s="47"/>
      <c r="BI1382" s="47"/>
      <c r="BJ1382" s="47"/>
      <c r="BK1382" s="47"/>
      <c r="BL1382" s="47"/>
      <c r="BM1382" s="47"/>
      <c r="BN1382" s="47"/>
      <c r="BO1382" s="47"/>
      <c r="BP1382" s="47"/>
      <c r="BQ1382" s="47"/>
      <c r="BR1382" s="47"/>
      <c r="BS1382" s="47"/>
      <c r="BT1382" s="47"/>
      <c r="BU1382" s="47"/>
      <c r="BV1382" s="47"/>
      <c r="BW1382" s="47"/>
      <c r="BX1382" s="47"/>
      <c r="BY1382" s="47"/>
      <c r="BZ1382" s="47"/>
      <c r="CA1382" s="47"/>
      <c r="CB1382" s="47"/>
    </row>
    <row r="1383" spans="2:80" ht="18.75">
      <c r="B1383" s="44"/>
      <c r="C1383" s="44"/>
      <c r="D1383" s="45"/>
      <c r="E1383" s="45"/>
      <c r="F1383" s="45"/>
      <c r="G1383" s="45"/>
      <c r="H1383" s="45"/>
      <c r="I1383" s="45"/>
      <c r="J1383" s="45"/>
      <c r="K1383" s="45"/>
      <c r="L1383" s="45"/>
      <c r="M1383" s="45"/>
      <c r="N1383" s="45"/>
      <c r="O1383" s="45"/>
      <c r="P1383" s="45"/>
      <c r="Q1383" s="45"/>
      <c r="R1383" s="46"/>
      <c r="S1383" s="46"/>
      <c r="T1383" s="46"/>
      <c r="U1383" s="46"/>
      <c r="V1383" s="46"/>
      <c r="W1383" s="47"/>
      <c r="X1383" s="47"/>
      <c r="Y1383" s="47"/>
      <c r="Z1383" s="47"/>
      <c r="AA1383" s="47"/>
      <c r="AB1383" s="47"/>
      <c r="AC1383" s="47"/>
      <c r="AD1383" s="47"/>
      <c r="AE1383" s="47"/>
      <c r="AF1383" s="47"/>
      <c r="AG1383" s="47"/>
      <c r="AH1383" s="48"/>
      <c r="AI1383" s="48"/>
      <c r="AJ1383" s="47"/>
      <c r="AK1383" s="47"/>
      <c r="AL1383" s="47"/>
      <c r="AM1383" s="47"/>
      <c r="AN1383" s="47"/>
      <c r="AO1383" s="47"/>
      <c r="AP1383" s="47"/>
      <c r="AQ1383" s="47"/>
      <c r="AR1383" s="47"/>
      <c r="AS1383" s="47"/>
      <c r="AT1383" s="47"/>
      <c r="AU1383" s="47"/>
      <c r="AV1383" s="47"/>
      <c r="AW1383" s="47"/>
      <c r="AX1383" s="47"/>
      <c r="AY1383" s="47"/>
      <c r="AZ1383" s="47"/>
      <c r="BA1383" s="47"/>
      <c r="BB1383" s="47"/>
      <c r="BC1383" s="47"/>
      <c r="BD1383" s="47"/>
      <c r="BE1383" s="47"/>
      <c r="BF1383" s="47"/>
      <c r="BG1383" s="47"/>
      <c r="BH1383" s="47"/>
      <c r="BI1383" s="47"/>
      <c r="BJ1383" s="47"/>
      <c r="BK1383" s="47"/>
      <c r="BL1383" s="47"/>
      <c r="BM1383" s="47"/>
      <c r="BN1383" s="47"/>
      <c r="BO1383" s="47"/>
      <c r="BP1383" s="47"/>
      <c r="BQ1383" s="47"/>
      <c r="BR1383" s="47"/>
      <c r="BS1383" s="47"/>
      <c r="BT1383" s="47"/>
      <c r="BU1383" s="47"/>
      <c r="BV1383" s="47"/>
      <c r="BW1383" s="47"/>
      <c r="BX1383" s="47"/>
      <c r="BY1383" s="47"/>
      <c r="BZ1383" s="47"/>
      <c r="CA1383" s="47"/>
      <c r="CB1383" s="47"/>
    </row>
    <row r="1384" spans="2:80" ht="18.75">
      <c r="B1384" s="44"/>
      <c r="C1384" s="44"/>
      <c r="D1384" s="45"/>
      <c r="E1384" s="45"/>
      <c r="F1384" s="45"/>
      <c r="G1384" s="45"/>
      <c r="H1384" s="45"/>
      <c r="I1384" s="45"/>
      <c r="J1384" s="45"/>
      <c r="K1384" s="45"/>
      <c r="L1384" s="45"/>
      <c r="M1384" s="45"/>
      <c r="N1384" s="45"/>
      <c r="O1384" s="45"/>
      <c r="P1384" s="45"/>
      <c r="Q1384" s="45"/>
      <c r="R1384" s="46"/>
      <c r="S1384" s="46"/>
      <c r="T1384" s="46"/>
      <c r="U1384" s="46"/>
      <c r="V1384" s="46"/>
      <c r="W1384" s="47"/>
      <c r="X1384" s="47"/>
      <c r="Y1384" s="47"/>
      <c r="Z1384" s="47"/>
      <c r="AA1384" s="47"/>
      <c r="AB1384" s="47"/>
      <c r="AC1384" s="47"/>
      <c r="AD1384" s="47"/>
      <c r="AE1384" s="47"/>
      <c r="AF1384" s="47"/>
      <c r="AG1384" s="47"/>
      <c r="AH1384" s="48"/>
      <c r="AI1384" s="48"/>
      <c r="AJ1384" s="47"/>
      <c r="AK1384" s="47"/>
      <c r="AL1384" s="47"/>
      <c r="AM1384" s="47"/>
      <c r="AN1384" s="47"/>
      <c r="AO1384" s="47"/>
      <c r="AP1384" s="47"/>
      <c r="AQ1384" s="47"/>
      <c r="AR1384" s="47"/>
      <c r="AS1384" s="47"/>
      <c r="AT1384" s="47"/>
      <c r="AU1384" s="47"/>
      <c r="AV1384" s="47"/>
      <c r="AW1384" s="47"/>
      <c r="AX1384" s="47"/>
      <c r="AY1384" s="47"/>
      <c r="AZ1384" s="47"/>
      <c r="BA1384" s="47"/>
      <c r="BB1384" s="47"/>
      <c r="BC1384" s="47"/>
      <c r="BD1384" s="47"/>
      <c r="BE1384" s="47"/>
      <c r="BF1384" s="47"/>
      <c r="BG1384" s="47"/>
      <c r="BH1384" s="47"/>
      <c r="BI1384" s="47"/>
      <c r="BJ1384" s="47"/>
      <c r="BK1384" s="47"/>
      <c r="BL1384" s="47"/>
      <c r="BM1384" s="47"/>
      <c r="BN1384" s="47"/>
      <c r="BO1384" s="47"/>
      <c r="BP1384" s="47"/>
      <c r="BQ1384" s="47"/>
      <c r="BR1384" s="47"/>
      <c r="BS1384" s="47"/>
      <c r="BT1384" s="47"/>
      <c r="BU1384" s="47"/>
      <c r="BV1384" s="47"/>
      <c r="BW1384" s="47"/>
      <c r="BX1384" s="47"/>
      <c r="BY1384" s="47"/>
      <c r="BZ1384" s="47"/>
      <c r="CA1384" s="47"/>
      <c r="CB1384" s="47"/>
    </row>
    <row r="1385" spans="2:80" ht="18.75">
      <c r="B1385" s="44"/>
      <c r="C1385" s="44"/>
      <c r="D1385" s="45"/>
      <c r="E1385" s="45"/>
      <c r="F1385" s="45"/>
      <c r="G1385" s="45"/>
      <c r="H1385" s="45"/>
      <c r="I1385" s="45"/>
      <c r="J1385" s="45"/>
      <c r="K1385" s="45"/>
      <c r="L1385" s="45"/>
      <c r="M1385" s="45"/>
      <c r="N1385" s="45"/>
      <c r="O1385" s="45"/>
      <c r="P1385" s="45"/>
      <c r="Q1385" s="45"/>
      <c r="R1385" s="46"/>
      <c r="S1385" s="46"/>
      <c r="T1385" s="46"/>
      <c r="U1385" s="46"/>
      <c r="V1385" s="46"/>
      <c r="W1385" s="47"/>
      <c r="X1385" s="47"/>
      <c r="Y1385" s="47"/>
      <c r="Z1385" s="47"/>
      <c r="AA1385" s="47"/>
      <c r="AB1385" s="47"/>
      <c r="AC1385" s="47"/>
      <c r="AD1385" s="47"/>
      <c r="AE1385" s="47"/>
      <c r="AF1385" s="47"/>
      <c r="AG1385" s="47"/>
      <c r="AH1385" s="48"/>
      <c r="AI1385" s="48"/>
      <c r="AJ1385" s="47"/>
      <c r="AK1385" s="47"/>
      <c r="AL1385" s="47"/>
      <c r="AM1385" s="47"/>
      <c r="AN1385" s="47"/>
      <c r="AO1385" s="47"/>
      <c r="AP1385" s="47"/>
      <c r="AQ1385" s="47"/>
      <c r="AR1385" s="47"/>
      <c r="AS1385" s="47"/>
      <c r="AT1385" s="47"/>
      <c r="AU1385" s="47"/>
      <c r="AV1385" s="47"/>
      <c r="AW1385" s="47"/>
      <c r="AX1385" s="47"/>
      <c r="AY1385" s="47"/>
      <c r="AZ1385" s="47"/>
      <c r="BA1385" s="47"/>
      <c r="BB1385" s="47"/>
      <c r="BC1385" s="47"/>
      <c r="BD1385" s="47"/>
      <c r="BE1385" s="47"/>
      <c r="BF1385" s="47"/>
      <c r="BG1385" s="47"/>
      <c r="BH1385" s="47"/>
      <c r="BI1385" s="47"/>
      <c r="BJ1385" s="47"/>
      <c r="BK1385" s="47"/>
      <c r="BL1385" s="47"/>
      <c r="BM1385" s="47"/>
      <c r="BN1385" s="47"/>
      <c r="BO1385" s="47"/>
      <c r="BP1385" s="47"/>
      <c r="BQ1385" s="47"/>
      <c r="BR1385" s="47"/>
      <c r="BS1385" s="47"/>
      <c r="BT1385" s="47"/>
      <c r="BU1385" s="47"/>
      <c r="BV1385" s="47"/>
      <c r="BW1385" s="47"/>
      <c r="BX1385" s="47"/>
      <c r="BY1385" s="47"/>
      <c r="BZ1385" s="47"/>
      <c r="CA1385" s="47"/>
      <c r="CB1385" s="47"/>
    </row>
    <row r="1386" spans="2:80" ht="18.75">
      <c r="B1386" s="44"/>
      <c r="C1386" s="44"/>
      <c r="D1386" s="45"/>
      <c r="E1386" s="45"/>
      <c r="F1386" s="45"/>
      <c r="G1386" s="45"/>
      <c r="H1386" s="45"/>
      <c r="I1386" s="45"/>
      <c r="J1386" s="45"/>
      <c r="K1386" s="45"/>
      <c r="L1386" s="45"/>
      <c r="M1386" s="45"/>
      <c r="N1386" s="45"/>
      <c r="O1386" s="45"/>
      <c r="P1386" s="45"/>
      <c r="Q1386" s="45"/>
      <c r="R1386" s="46"/>
      <c r="S1386" s="46"/>
      <c r="T1386" s="46"/>
      <c r="U1386" s="46"/>
      <c r="V1386" s="46"/>
      <c r="W1386" s="47"/>
      <c r="X1386" s="47"/>
      <c r="Y1386" s="47"/>
      <c r="Z1386" s="47"/>
      <c r="AA1386" s="47"/>
      <c r="AB1386" s="47"/>
      <c r="AC1386" s="47"/>
      <c r="AD1386" s="47"/>
      <c r="AE1386" s="47"/>
      <c r="AF1386" s="47"/>
      <c r="AG1386" s="47"/>
      <c r="AH1386" s="48"/>
      <c r="AI1386" s="48"/>
      <c r="AJ1386" s="47"/>
      <c r="AK1386" s="47"/>
      <c r="AL1386" s="47"/>
      <c r="AM1386" s="47"/>
      <c r="AN1386" s="47"/>
      <c r="AO1386" s="47"/>
      <c r="AP1386" s="47"/>
      <c r="AQ1386" s="47"/>
      <c r="AR1386" s="47"/>
      <c r="AS1386" s="47"/>
      <c r="AT1386" s="47"/>
      <c r="AU1386" s="47"/>
      <c r="AV1386" s="47"/>
      <c r="AW1386" s="47"/>
      <c r="AX1386" s="47"/>
      <c r="AY1386" s="47"/>
      <c r="AZ1386" s="47"/>
      <c r="BA1386" s="47"/>
      <c r="BB1386" s="47"/>
      <c r="BC1386" s="47"/>
      <c r="BD1386" s="47"/>
      <c r="BE1386" s="47"/>
      <c r="BF1386" s="47"/>
      <c r="BG1386" s="47"/>
      <c r="BH1386" s="47"/>
      <c r="BI1386" s="47"/>
      <c r="BJ1386" s="47"/>
      <c r="BK1386" s="47"/>
      <c r="BL1386" s="47"/>
      <c r="BM1386" s="47"/>
      <c r="BN1386" s="47"/>
      <c r="BO1386" s="47"/>
      <c r="BP1386" s="47"/>
      <c r="BQ1386" s="47"/>
      <c r="BR1386" s="47"/>
      <c r="BS1386" s="47"/>
      <c r="BT1386" s="47"/>
      <c r="BU1386" s="47"/>
      <c r="BV1386" s="47"/>
      <c r="BW1386" s="47"/>
      <c r="BX1386" s="47"/>
      <c r="BY1386" s="47"/>
      <c r="BZ1386" s="47"/>
      <c r="CA1386" s="47"/>
      <c r="CB1386" s="47"/>
    </row>
    <row r="1387" spans="2:80" ht="18.75">
      <c r="B1387" s="44"/>
      <c r="C1387" s="44"/>
      <c r="D1387" s="45"/>
      <c r="E1387" s="45"/>
      <c r="F1387" s="45"/>
      <c r="G1387" s="45"/>
      <c r="H1387" s="45"/>
      <c r="I1387" s="45"/>
      <c r="J1387" s="45"/>
      <c r="K1387" s="45"/>
      <c r="L1387" s="45"/>
      <c r="M1387" s="45"/>
      <c r="N1387" s="45"/>
      <c r="O1387" s="45"/>
      <c r="P1387" s="45"/>
      <c r="Q1387" s="45"/>
      <c r="R1387" s="46"/>
      <c r="S1387" s="46"/>
      <c r="T1387" s="46"/>
      <c r="U1387" s="46"/>
      <c r="V1387" s="46"/>
      <c r="W1387" s="47"/>
      <c r="X1387" s="47"/>
      <c r="Y1387" s="47"/>
      <c r="Z1387" s="47"/>
      <c r="AA1387" s="47"/>
      <c r="AB1387" s="47"/>
      <c r="AC1387" s="47"/>
      <c r="AD1387" s="47"/>
      <c r="AE1387" s="47"/>
      <c r="AF1387" s="47"/>
      <c r="AG1387" s="47"/>
      <c r="AH1387" s="48"/>
      <c r="AI1387" s="48"/>
      <c r="AJ1387" s="47"/>
      <c r="AK1387" s="47"/>
      <c r="AL1387" s="47"/>
      <c r="AM1387" s="47"/>
      <c r="AN1387" s="47"/>
      <c r="AO1387" s="47"/>
      <c r="AP1387" s="47"/>
      <c r="AQ1387" s="47"/>
      <c r="AR1387" s="47"/>
      <c r="AS1387" s="47"/>
      <c r="AT1387" s="47"/>
      <c r="AU1387" s="47"/>
      <c r="AV1387" s="47"/>
      <c r="AW1387" s="47"/>
      <c r="AX1387" s="47"/>
      <c r="AY1387" s="47"/>
      <c r="AZ1387" s="47"/>
      <c r="BA1387" s="47"/>
      <c r="BB1387" s="47"/>
      <c r="BC1387" s="47"/>
      <c r="BD1387" s="47"/>
      <c r="BE1387" s="47"/>
      <c r="BF1387" s="47"/>
      <c r="BG1387" s="47"/>
      <c r="BH1387" s="47"/>
      <c r="BI1387" s="47"/>
      <c r="BJ1387" s="47"/>
      <c r="BK1387" s="47"/>
      <c r="BL1387" s="47"/>
      <c r="BM1387" s="47"/>
      <c r="BN1387" s="47"/>
      <c r="BO1387" s="47"/>
      <c r="BP1387" s="47"/>
      <c r="BQ1387" s="47"/>
      <c r="BR1387" s="47"/>
      <c r="BS1387" s="47"/>
      <c r="BT1387" s="47"/>
      <c r="BU1387" s="47"/>
      <c r="BV1387" s="47"/>
      <c r="BW1387" s="47"/>
      <c r="BX1387" s="47"/>
      <c r="BY1387" s="47"/>
      <c r="BZ1387" s="47"/>
      <c r="CA1387" s="47"/>
      <c r="CB1387" s="47"/>
    </row>
    <row r="1388" spans="2:80" ht="18.75">
      <c r="B1388" s="44"/>
      <c r="C1388" s="44"/>
      <c r="D1388" s="45"/>
      <c r="E1388" s="45"/>
      <c r="F1388" s="45"/>
      <c r="G1388" s="45"/>
      <c r="H1388" s="45"/>
      <c r="I1388" s="45"/>
      <c r="J1388" s="45"/>
      <c r="K1388" s="45"/>
      <c r="L1388" s="45"/>
      <c r="M1388" s="45"/>
      <c r="N1388" s="45"/>
      <c r="O1388" s="45"/>
      <c r="P1388" s="45"/>
      <c r="Q1388" s="45"/>
      <c r="R1388" s="46"/>
      <c r="S1388" s="46"/>
      <c r="T1388" s="46"/>
      <c r="U1388" s="46"/>
      <c r="V1388" s="46"/>
      <c r="W1388" s="47"/>
      <c r="X1388" s="47"/>
      <c r="Y1388" s="47"/>
      <c r="Z1388" s="47"/>
      <c r="AA1388" s="47"/>
      <c r="AB1388" s="47"/>
      <c r="AC1388" s="47"/>
      <c r="AD1388" s="47"/>
      <c r="AE1388" s="47"/>
      <c r="AF1388" s="47"/>
      <c r="AG1388" s="47"/>
      <c r="AH1388" s="48"/>
      <c r="AI1388" s="48"/>
      <c r="AJ1388" s="47"/>
      <c r="AK1388" s="47"/>
      <c r="AL1388" s="47"/>
      <c r="AM1388" s="47"/>
      <c r="AN1388" s="47"/>
      <c r="AO1388" s="47"/>
      <c r="AP1388" s="47"/>
      <c r="AQ1388" s="47"/>
      <c r="AR1388" s="47"/>
      <c r="AS1388" s="47"/>
      <c r="AT1388" s="47"/>
      <c r="AU1388" s="47"/>
      <c r="AV1388" s="47"/>
      <c r="AW1388" s="47"/>
      <c r="AX1388" s="47"/>
      <c r="AY1388" s="47"/>
      <c r="AZ1388" s="47"/>
      <c r="BA1388" s="47"/>
      <c r="BB1388" s="47"/>
      <c r="BC1388" s="47"/>
      <c r="BD1388" s="47"/>
      <c r="BE1388" s="47"/>
      <c r="BF1388" s="47"/>
      <c r="BG1388" s="47"/>
      <c r="BH1388" s="47"/>
      <c r="BI1388" s="47"/>
      <c r="BJ1388" s="47"/>
      <c r="BK1388" s="47"/>
      <c r="BL1388" s="47"/>
      <c r="BM1388" s="47"/>
      <c r="BN1388" s="47"/>
      <c r="BO1388" s="47"/>
      <c r="BP1388" s="47"/>
      <c r="BQ1388" s="47"/>
      <c r="BR1388" s="47"/>
      <c r="BS1388" s="47"/>
      <c r="BT1388" s="47"/>
      <c r="BU1388" s="47"/>
      <c r="BV1388" s="47"/>
      <c r="BW1388" s="47"/>
      <c r="BX1388" s="47"/>
      <c r="BY1388" s="47"/>
      <c r="BZ1388" s="47"/>
      <c r="CA1388" s="47"/>
      <c r="CB1388" s="47"/>
    </row>
    <row r="1389" spans="2:80" ht="18.75">
      <c r="B1389" s="44"/>
      <c r="C1389" s="44"/>
      <c r="D1389" s="45"/>
      <c r="E1389" s="45"/>
      <c r="F1389" s="45"/>
      <c r="G1389" s="45"/>
      <c r="H1389" s="45"/>
      <c r="I1389" s="45"/>
      <c r="J1389" s="45"/>
      <c r="K1389" s="45"/>
      <c r="L1389" s="45"/>
      <c r="M1389" s="45"/>
      <c r="N1389" s="45"/>
      <c r="O1389" s="45"/>
      <c r="P1389" s="45"/>
      <c r="Q1389" s="45"/>
      <c r="R1389" s="46"/>
      <c r="S1389" s="46"/>
      <c r="T1389" s="46"/>
      <c r="U1389" s="46"/>
      <c r="V1389" s="46"/>
      <c r="W1389" s="47"/>
      <c r="X1389" s="47"/>
      <c r="Y1389" s="47"/>
      <c r="Z1389" s="47"/>
      <c r="AA1389" s="47"/>
      <c r="AB1389" s="47"/>
      <c r="AC1389" s="47"/>
      <c r="AD1389" s="47"/>
      <c r="AE1389" s="47"/>
      <c r="AF1389" s="47"/>
      <c r="AG1389" s="47"/>
      <c r="AH1389" s="48"/>
      <c r="AI1389" s="48"/>
      <c r="AJ1389" s="47"/>
      <c r="AK1389" s="47"/>
      <c r="AL1389" s="47"/>
      <c r="AM1389" s="47"/>
      <c r="AN1389" s="47"/>
      <c r="AO1389" s="47"/>
      <c r="AP1389" s="47"/>
      <c r="AQ1389" s="47"/>
      <c r="AR1389" s="47"/>
      <c r="AS1389" s="47"/>
      <c r="AT1389" s="47"/>
      <c r="AU1389" s="47"/>
      <c r="AV1389" s="47"/>
      <c r="AW1389" s="47"/>
      <c r="AX1389" s="47"/>
      <c r="AY1389" s="47"/>
      <c r="AZ1389" s="47"/>
      <c r="BA1389" s="47"/>
      <c r="BB1389" s="47"/>
      <c r="BC1389" s="47"/>
      <c r="BD1389" s="47"/>
      <c r="BE1389" s="47"/>
      <c r="BF1389" s="47"/>
      <c r="BG1389" s="47"/>
      <c r="BH1389" s="47"/>
      <c r="BI1389" s="47"/>
      <c r="BJ1389" s="47"/>
      <c r="BK1389" s="47"/>
      <c r="BL1389" s="47"/>
      <c r="BM1389" s="47"/>
      <c r="BN1389" s="47"/>
      <c r="BO1389" s="47"/>
      <c r="BP1389" s="47"/>
      <c r="BQ1389" s="47"/>
      <c r="BR1389" s="47"/>
      <c r="BS1389" s="47"/>
      <c r="BT1389" s="47"/>
      <c r="BU1389" s="47"/>
      <c r="BV1389" s="47"/>
      <c r="BW1389" s="47"/>
      <c r="BX1389" s="47"/>
      <c r="BY1389" s="47"/>
      <c r="BZ1389" s="47"/>
      <c r="CA1389" s="47"/>
      <c r="CB1389" s="47"/>
    </row>
    <row r="1390" spans="2:80" ht="18.75">
      <c r="B1390" s="44"/>
      <c r="C1390" s="44"/>
      <c r="D1390" s="45"/>
      <c r="E1390" s="45"/>
      <c r="F1390" s="45"/>
      <c r="G1390" s="45"/>
      <c r="H1390" s="45"/>
      <c r="I1390" s="45"/>
      <c r="J1390" s="45"/>
      <c r="K1390" s="45"/>
      <c r="L1390" s="45"/>
      <c r="M1390" s="45"/>
      <c r="N1390" s="45"/>
      <c r="O1390" s="45"/>
      <c r="P1390" s="45"/>
      <c r="Q1390" s="45"/>
      <c r="R1390" s="46"/>
      <c r="S1390" s="46"/>
      <c r="T1390" s="46"/>
      <c r="U1390" s="46"/>
      <c r="V1390" s="46"/>
      <c r="W1390" s="47"/>
      <c r="X1390" s="47"/>
      <c r="Y1390" s="47"/>
      <c r="Z1390" s="47"/>
      <c r="AA1390" s="47"/>
      <c r="AB1390" s="47"/>
      <c r="AC1390" s="47"/>
      <c r="AD1390" s="47"/>
      <c r="AE1390" s="47"/>
      <c r="AF1390" s="47"/>
      <c r="AG1390" s="47"/>
      <c r="AH1390" s="48"/>
      <c r="AI1390" s="48"/>
      <c r="AJ1390" s="47"/>
      <c r="AK1390" s="47"/>
      <c r="AL1390" s="47"/>
      <c r="AM1390" s="47"/>
      <c r="AN1390" s="47"/>
      <c r="AO1390" s="47"/>
      <c r="AP1390" s="47"/>
      <c r="AQ1390" s="47"/>
      <c r="AR1390" s="47"/>
      <c r="AS1390" s="47"/>
      <c r="AT1390" s="47"/>
      <c r="AU1390" s="47"/>
      <c r="AV1390" s="47"/>
      <c r="AW1390" s="47"/>
      <c r="AX1390" s="47"/>
      <c r="AY1390" s="47"/>
      <c r="AZ1390" s="47"/>
      <c r="BA1390" s="47"/>
      <c r="BB1390" s="47"/>
      <c r="BC1390" s="47"/>
      <c r="BD1390" s="47"/>
      <c r="BE1390" s="47"/>
      <c r="BF1390" s="47"/>
      <c r="BG1390" s="47"/>
      <c r="BH1390" s="47"/>
      <c r="BI1390" s="47"/>
      <c r="BJ1390" s="47"/>
      <c r="BK1390" s="47"/>
      <c r="BL1390" s="47"/>
      <c r="BM1390" s="47"/>
      <c r="BN1390" s="47"/>
      <c r="BO1390" s="47"/>
      <c r="BP1390" s="47"/>
      <c r="BQ1390" s="47"/>
      <c r="BR1390" s="47"/>
      <c r="BS1390" s="47"/>
      <c r="BT1390" s="47"/>
      <c r="BU1390" s="47"/>
      <c r="BV1390" s="47"/>
      <c r="BW1390" s="47"/>
      <c r="BX1390" s="47"/>
      <c r="BY1390" s="47"/>
      <c r="BZ1390" s="47"/>
      <c r="CA1390" s="47"/>
      <c r="CB1390" s="47"/>
    </row>
    <row r="1391" spans="2:80" ht="18.75">
      <c r="B1391" s="44"/>
      <c r="C1391" s="44"/>
      <c r="D1391" s="45"/>
      <c r="E1391" s="45"/>
      <c r="F1391" s="45"/>
      <c r="G1391" s="45"/>
      <c r="H1391" s="45"/>
      <c r="I1391" s="45"/>
      <c r="J1391" s="45"/>
      <c r="K1391" s="45"/>
      <c r="L1391" s="45"/>
      <c r="M1391" s="45"/>
      <c r="N1391" s="45"/>
      <c r="O1391" s="45"/>
      <c r="P1391" s="45"/>
      <c r="Q1391" s="45"/>
      <c r="R1391" s="46"/>
      <c r="S1391" s="46"/>
      <c r="T1391" s="46"/>
      <c r="U1391" s="46"/>
      <c r="V1391" s="46"/>
      <c r="W1391" s="47"/>
      <c r="X1391" s="47"/>
      <c r="Y1391" s="47"/>
      <c r="Z1391" s="47"/>
      <c r="AA1391" s="47"/>
      <c r="AB1391" s="47"/>
      <c r="AC1391" s="47"/>
      <c r="AD1391" s="47"/>
      <c r="AE1391" s="47"/>
      <c r="AF1391" s="47"/>
      <c r="AG1391" s="47"/>
      <c r="AH1391" s="48"/>
      <c r="AI1391" s="48"/>
      <c r="AJ1391" s="47"/>
      <c r="AK1391" s="47"/>
      <c r="AL1391" s="47"/>
      <c r="AM1391" s="47"/>
      <c r="AN1391" s="47"/>
      <c r="AO1391" s="47"/>
      <c r="AP1391" s="47"/>
      <c r="AQ1391" s="47"/>
      <c r="AR1391" s="47"/>
      <c r="AS1391" s="47"/>
      <c r="AT1391" s="47"/>
      <c r="AU1391" s="47"/>
      <c r="AV1391" s="47"/>
      <c r="AW1391" s="47"/>
      <c r="AX1391" s="47"/>
      <c r="AY1391" s="47"/>
      <c r="AZ1391" s="47"/>
      <c r="BA1391" s="47"/>
      <c r="BB1391" s="47"/>
      <c r="BC1391" s="47"/>
      <c r="BD1391" s="47"/>
      <c r="BE1391" s="47"/>
      <c r="BF1391" s="47"/>
      <c r="BG1391" s="47"/>
      <c r="BH1391" s="47"/>
      <c r="BI1391" s="47"/>
      <c r="BJ1391" s="47"/>
      <c r="BK1391" s="47"/>
      <c r="BL1391" s="47"/>
      <c r="BM1391" s="47"/>
      <c r="BN1391" s="47"/>
      <c r="BO1391" s="47"/>
      <c r="BP1391" s="47"/>
      <c r="BQ1391" s="47"/>
      <c r="BR1391" s="47"/>
      <c r="BS1391" s="47"/>
      <c r="BT1391" s="47"/>
      <c r="BU1391" s="47"/>
      <c r="BV1391" s="47"/>
      <c r="BW1391" s="47"/>
      <c r="BX1391" s="47"/>
      <c r="BY1391" s="47"/>
      <c r="BZ1391" s="47"/>
      <c r="CA1391" s="47"/>
      <c r="CB1391" s="47"/>
    </row>
    <row r="1392" spans="2:80" ht="18.75">
      <c r="B1392" s="44"/>
      <c r="C1392" s="44"/>
      <c r="D1392" s="45"/>
      <c r="E1392" s="45"/>
      <c r="F1392" s="45"/>
      <c r="G1392" s="45"/>
      <c r="H1392" s="45"/>
      <c r="I1392" s="45"/>
      <c r="J1392" s="45"/>
      <c r="K1392" s="45"/>
      <c r="L1392" s="45"/>
      <c r="M1392" s="45"/>
      <c r="N1392" s="45"/>
      <c r="O1392" s="45"/>
      <c r="P1392" s="45"/>
      <c r="Q1392" s="45"/>
      <c r="R1392" s="46"/>
      <c r="S1392" s="46"/>
      <c r="T1392" s="46"/>
      <c r="U1392" s="46"/>
      <c r="V1392" s="46"/>
      <c r="W1392" s="47"/>
      <c r="X1392" s="47"/>
      <c r="Y1392" s="47"/>
      <c r="Z1392" s="47"/>
      <c r="AA1392" s="47"/>
      <c r="AB1392" s="47"/>
      <c r="AC1392" s="47"/>
      <c r="AD1392" s="47"/>
      <c r="AE1392" s="47"/>
      <c r="AF1392" s="47"/>
      <c r="AG1392" s="47"/>
      <c r="AH1392" s="48"/>
      <c r="AI1392" s="48"/>
      <c r="AJ1392" s="47"/>
      <c r="AK1392" s="47"/>
      <c r="AL1392" s="47"/>
      <c r="AM1392" s="47"/>
      <c r="AN1392" s="47"/>
      <c r="AO1392" s="47"/>
      <c r="AP1392" s="47"/>
      <c r="AQ1392" s="47"/>
      <c r="AR1392" s="47"/>
      <c r="AS1392" s="47"/>
      <c r="AT1392" s="47"/>
      <c r="AU1392" s="47"/>
      <c r="AV1392" s="47"/>
      <c r="AW1392" s="47"/>
      <c r="AX1392" s="47"/>
      <c r="AY1392" s="47"/>
      <c r="AZ1392" s="47"/>
      <c r="BA1392" s="47"/>
      <c r="BB1392" s="47"/>
      <c r="BC1392" s="47"/>
      <c r="BD1392" s="47"/>
      <c r="BE1392" s="47"/>
      <c r="BF1392" s="47"/>
      <c r="BG1392" s="47"/>
      <c r="BH1392" s="47"/>
      <c r="BI1392" s="47"/>
      <c r="BJ1392" s="47"/>
      <c r="BK1392" s="47"/>
      <c r="BL1392" s="47"/>
      <c r="BM1392" s="47"/>
      <c r="BN1392" s="47"/>
      <c r="BO1392" s="47"/>
      <c r="BP1392" s="47"/>
      <c r="BQ1392" s="47"/>
      <c r="BR1392" s="47"/>
      <c r="BS1392" s="47"/>
      <c r="BT1392" s="47"/>
      <c r="BU1392" s="47"/>
      <c r="BV1392" s="47"/>
      <c r="BW1392" s="47"/>
      <c r="BX1392" s="47"/>
      <c r="BY1392" s="47"/>
      <c r="BZ1392" s="47"/>
      <c r="CA1392" s="47"/>
      <c r="CB1392" s="47"/>
    </row>
    <row r="1393" spans="2:80" ht="18.75">
      <c r="B1393" s="44"/>
      <c r="C1393" s="44"/>
      <c r="D1393" s="45"/>
      <c r="E1393" s="45"/>
      <c r="F1393" s="45"/>
      <c r="G1393" s="45"/>
      <c r="H1393" s="45"/>
      <c r="I1393" s="45"/>
      <c r="J1393" s="45"/>
      <c r="K1393" s="45"/>
      <c r="L1393" s="45"/>
      <c r="M1393" s="45"/>
      <c r="N1393" s="45"/>
      <c r="O1393" s="45"/>
      <c r="P1393" s="45"/>
      <c r="Q1393" s="45"/>
      <c r="R1393" s="46"/>
      <c r="S1393" s="46"/>
      <c r="T1393" s="46"/>
      <c r="U1393" s="46"/>
      <c r="V1393" s="46"/>
      <c r="W1393" s="47"/>
      <c r="X1393" s="47"/>
      <c r="Y1393" s="47"/>
      <c r="Z1393" s="47"/>
      <c r="AA1393" s="47"/>
      <c r="AB1393" s="47"/>
      <c r="AC1393" s="47"/>
      <c r="AD1393" s="47"/>
      <c r="AE1393" s="47"/>
      <c r="AF1393" s="47"/>
      <c r="AG1393" s="47"/>
      <c r="AH1393" s="48"/>
      <c r="AI1393" s="48"/>
      <c r="AJ1393" s="47"/>
      <c r="AK1393" s="47"/>
      <c r="AL1393" s="47"/>
      <c r="AM1393" s="47"/>
      <c r="AN1393" s="47"/>
      <c r="AO1393" s="47"/>
      <c r="AP1393" s="47"/>
      <c r="AQ1393" s="47"/>
      <c r="AR1393" s="47"/>
      <c r="AS1393" s="47"/>
      <c r="AT1393" s="47"/>
      <c r="AU1393" s="47"/>
      <c r="AV1393" s="47"/>
      <c r="AW1393" s="47"/>
      <c r="AX1393" s="47"/>
      <c r="AY1393" s="47"/>
      <c r="AZ1393" s="47"/>
      <c r="BA1393" s="47"/>
      <c r="BB1393" s="47"/>
      <c r="BC1393" s="47"/>
      <c r="BD1393" s="47"/>
      <c r="BE1393" s="47"/>
      <c r="BF1393" s="47"/>
      <c r="BG1393" s="47"/>
      <c r="BH1393" s="47"/>
      <c r="BI1393" s="47"/>
      <c r="BJ1393" s="47"/>
      <c r="BK1393" s="47"/>
      <c r="BL1393" s="47"/>
      <c r="BM1393" s="47"/>
      <c r="BN1393" s="47"/>
      <c r="BO1393" s="47"/>
      <c r="BP1393" s="47"/>
      <c r="BQ1393" s="47"/>
      <c r="BR1393" s="47"/>
      <c r="BS1393" s="47"/>
      <c r="BT1393" s="47"/>
      <c r="BU1393" s="47"/>
      <c r="BV1393" s="47"/>
      <c r="BW1393" s="47"/>
      <c r="BX1393" s="47"/>
      <c r="BY1393" s="47"/>
      <c r="BZ1393" s="47"/>
      <c r="CA1393" s="47"/>
      <c r="CB1393" s="47"/>
    </row>
    <row r="1394" spans="2:80" ht="18.75">
      <c r="B1394" s="44"/>
      <c r="C1394" s="44"/>
      <c r="D1394" s="45"/>
      <c r="E1394" s="45"/>
      <c r="F1394" s="45"/>
      <c r="G1394" s="45"/>
      <c r="H1394" s="45"/>
      <c r="I1394" s="45"/>
      <c r="J1394" s="45"/>
      <c r="K1394" s="45"/>
      <c r="L1394" s="45"/>
      <c r="M1394" s="45"/>
      <c r="N1394" s="45"/>
      <c r="O1394" s="45"/>
      <c r="P1394" s="45"/>
      <c r="Q1394" s="45"/>
      <c r="R1394" s="46"/>
      <c r="S1394" s="46"/>
      <c r="T1394" s="46"/>
      <c r="U1394" s="46"/>
      <c r="V1394" s="46"/>
      <c r="W1394" s="47"/>
      <c r="X1394" s="47"/>
      <c r="Y1394" s="47"/>
      <c r="Z1394" s="47"/>
      <c r="AA1394" s="47"/>
      <c r="AB1394" s="47"/>
      <c r="AC1394" s="47"/>
      <c r="AD1394" s="47"/>
      <c r="AE1394" s="47"/>
      <c r="AF1394" s="47"/>
      <c r="AG1394" s="47"/>
      <c r="AH1394" s="48"/>
      <c r="AI1394" s="48"/>
      <c r="AJ1394" s="47"/>
      <c r="AK1394" s="47"/>
      <c r="AL1394" s="47"/>
      <c r="AM1394" s="47"/>
      <c r="AN1394" s="47"/>
      <c r="AO1394" s="47"/>
      <c r="AP1394" s="47"/>
      <c r="AQ1394" s="47"/>
      <c r="AR1394" s="47"/>
      <c r="AS1394" s="47"/>
      <c r="AT1394" s="47"/>
      <c r="AU1394" s="47"/>
      <c r="AV1394" s="47"/>
      <c r="AW1394" s="47"/>
      <c r="AX1394" s="47"/>
      <c r="AY1394" s="47"/>
      <c r="AZ1394" s="47"/>
      <c r="BA1394" s="47"/>
      <c r="BB1394" s="47"/>
      <c r="BC1394" s="47"/>
      <c r="BD1394" s="47"/>
      <c r="BE1394" s="47"/>
      <c r="BF1394" s="47"/>
      <c r="BG1394" s="47"/>
      <c r="BH1394" s="47"/>
      <c r="BI1394" s="47"/>
      <c r="BJ1394" s="47"/>
      <c r="BK1394" s="47"/>
      <c r="BL1394" s="47"/>
      <c r="BM1394" s="47"/>
      <c r="BN1394" s="47"/>
      <c r="BO1394" s="47"/>
      <c r="BP1394" s="47"/>
      <c r="BQ1394" s="47"/>
      <c r="BR1394" s="47"/>
      <c r="BS1394" s="47"/>
      <c r="BT1394" s="47"/>
      <c r="BU1394" s="47"/>
      <c r="BV1394" s="47"/>
      <c r="BW1394" s="47"/>
      <c r="BX1394" s="47"/>
      <c r="BY1394" s="47"/>
      <c r="BZ1394" s="47"/>
      <c r="CA1394" s="47"/>
      <c r="CB1394" s="47"/>
    </row>
    <row r="1395" spans="2:80" ht="18.75">
      <c r="B1395" s="44"/>
      <c r="C1395" s="44"/>
      <c r="D1395" s="45"/>
      <c r="E1395" s="45"/>
      <c r="F1395" s="45"/>
      <c r="G1395" s="45"/>
      <c r="H1395" s="45"/>
      <c r="I1395" s="45"/>
      <c r="J1395" s="45"/>
      <c r="K1395" s="45"/>
      <c r="L1395" s="45"/>
      <c r="M1395" s="45"/>
      <c r="N1395" s="45"/>
      <c r="O1395" s="45"/>
      <c r="P1395" s="45"/>
      <c r="Q1395" s="45"/>
      <c r="R1395" s="46"/>
      <c r="S1395" s="46"/>
      <c r="T1395" s="46"/>
      <c r="U1395" s="46"/>
      <c r="V1395" s="46"/>
      <c r="W1395" s="47"/>
      <c r="X1395" s="47"/>
      <c r="Y1395" s="47"/>
      <c r="Z1395" s="47"/>
      <c r="AA1395" s="47"/>
      <c r="AB1395" s="47"/>
      <c r="AC1395" s="47"/>
      <c r="AD1395" s="47"/>
      <c r="AE1395" s="47"/>
      <c r="AF1395" s="47"/>
      <c r="AG1395" s="47"/>
      <c r="AH1395" s="48"/>
      <c r="AI1395" s="48"/>
      <c r="AJ1395" s="47"/>
      <c r="AK1395" s="47"/>
      <c r="AL1395" s="47"/>
      <c r="AM1395" s="47"/>
      <c r="AN1395" s="47"/>
      <c r="AO1395" s="47"/>
      <c r="AP1395" s="47"/>
      <c r="AQ1395" s="47"/>
      <c r="AR1395" s="47"/>
      <c r="AS1395" s="47"/>
      <c r="AT1395" s="47"/>
      <c r="AU1395" s="47"/>
      <c r="AV1395" s="47"/>
      <c r="AW1395" s="47"/>
      <c r="AX1395" s="47"/>
      <c r="AY1395" s="47"/>
      <c r="AZ1395" s="47"/>
      <c r="BA1395" s="47"/>
      <c r="BB1395" s="47"/>
      <c r="BC1395" s="47"/>
      <c r="BD1395" s="47"/>
      <c r="BE1395" s="47"/>
      <c r="BF1395" s="47"/>
      <c r="BG1395" s="47"/>
      <c r="BH1395" s="47"/>
      <c r="BI1395" s="47"/>
      <c r="BJ1395" s="47"/>
      <c r="BK1395" s="47"/>
      <c r="BL1395" s="47"/>
      <c r="BM1395" s="47"/>
      <c r="BN1395" s="47"/>
      <c r="BO1395" s="47"/>
      <c r="BP1395" s="47"/>
      <c r="BQ1395" s="47"/>
      <c r="BR1395" s="47"/>
      <c r="BS1395" s="47"/>
      <c r="BT1395" s="47"/>
      <c r="BU1395" s="47"/>
      <c r="BV1395" s="47"/>
      <c r="BW1395" s="47"/>
      <c r="BX1395" s="47"/>
      <c r="BY1395" s="47"/>
      <c r="BZ1395" s="47"/>
      <c r="CA1395" s="47"/>
      <c r="CB1395" s="47"/>
    </row>
    <row r="1396" spans="2:80" ht="18.75">
      <c r="B1396" s="44"/>
      <c r="C1396" s="44"/>
      <c r="D1396" s="45"/>
      <c r="E1396" s="45"/>
      <c r="F1396" s="45"/>
      <c r="G1396" s="45"/>
      <c r="H1396" s="45"/>
      <c r="I1396" s="45"/>
      <c r="J1396" s="45"/>
      <c r="K1396" s="45"/>
      <c r="L1396" s="45"/>
      <c r="M1396" s="45"/>
      <c r="N1396" s="45"/>
      <c r="O1396" s="45"/>
      <c r="P1396" s="45"/>
      <c r="Q1396" s="45"/>
      <c r="R1396" s="46"/>
      <c r="S1396" s="46"/>
      <c r="T1396" s="46"/>
      <c r="U1396" s="46"/>
      <c r="V1396" s="46"/>
      <c r="W1396" s="47"/>
      <c r="X1396" s="47"/>
      <c r="Y1396" s="47"/>
      <c r="Z1396" s="47"/>
      <c r="AA1396" s="47"/>
      <c r="AB1396" s="47"/>
      <c r="AC1396" s="47"/>
      <c r="AD1396" s="47"/>
      <c r="AE1396" s="47"/>
      <c r="AF1396" s="47"/>
      <c r="AG1396" s="47"/>
      <c r="AH1396" s="48"/>
      <c r="AI1396" s="48"/>
      <c r="AJ1396" s="47"/>
      <c r="AK1396" s="47"/>
      <c r="AL1396" s="47"/>
      <c r="AM1396" s="47"/>
      <c r="AN1396" s="47"/>
      <c r="AO1396" s="47"/>
      <c r="AP1396" s="47"/>
      <c r="AQ1396" s="47"/>
      <c r="AR1396" s="47"/>
      <c r="AS1396" s="47"/>
      <c r="AT1396" s="47"/>
      <c r="AU1396" s="47"/>
      <c r="AV1396" s="47"/>
      <c r="AW1396" s="47"/>
      <c r="AX1396" s="47"/>
      <c r="AY1396" s="47"/>
      <c r="AZ1396" s="47"/>
      <c r="BA1396" s="47"/>
      <c r="BB1396" s="47"/>
      <c r="BC1396" s="47"/>
      <c r="BD1396" s="47"/>
      <c r="BE1396" s="47"/>
      <c r="BF1396" s="47"/>
      <c r="BG1396" s="47"/>
      <c r="BH1396" s="47"/>
      <c r="BI1396" s="47"/>
      <c r="BJ1396" s="47"/>
      <c r="BK1396" s="47"/>
      <c r="BL1396" s="47"/>
      <c r="BM1396" s="47"/>
      <c r="BN1396" s="47"/>
      <c r="BO1396" s="47"/>
      <c r="BP1396" s="47"/>
      <c r="BQ1396" s="47"/>
      <c r="BR1396" s="47"/>
      <c r="BS1396" s="47"/>
      <c r="BT1396" s="47"/>
      <c r="BU1396" s="47"/>
      <c r="BV1396" s="47"/>
      <c r="BW1396" s="47"/>
      <c r="BX1396" s="47"/>
      <c r="BY1396" s="47"/>
      <c r="BZ1396" s="47"/>
      <c r="CA1396" s="47"/>
      <c r="CB1396" s="47"/>
    </row>
    <row r="1397" spans="2:80" ht="18.75">
      <c r="B1397" s="44"/>
      <c r="C1397" s="44"/>
      <c r="D1397" s="45"/>
      <c r="E1397" s="45"/>
      <c r="F1397" s="45"/>
      <c r="G1397" s="45"/>
      <c r="H1397" s="45"/>
      <c r="I1397" s="45"/>
      <c r="J1397" s="45"/>
      <c r="K1397" s="45"/>
      <c r="L1397" s="45"/>
      <c r="M1397" s="45"/>
      <c r="N1397" s="45"/>
      <c r="O1397" s="45"/>
      <c r="P1397" s="45"/>
      <c r="Q1397" s="45"/>
      <c r="R1397" s="46"/>
      <c r="S1397" s="46"/>
      <c r="T1397" s="46"/>
      <c r="U1397" s="46"/>
      <c r="V1397" s="46"/>
      <c r="W1397" s="47"/>
      <c r="X1397" s="47"/>
      <c r="Y1397" s="47"/>
      <c r="Z1397" s="47"/>
      <c r="AA1397" s="47"/>
      <c r="AB1397" s="47"/>
      <c r="AC1397" s="47"/>
      <c r="AD1397" s="47"/>
      <c r="AE1397" s="47"/>
      <c r="AF1397" s="47"/>
      <c r="AG1397" s="47"/>
      <c r="AH1397" s="48"/>
      <c r="AI1397" s="48"/>
      <c r="AJ1397" s="47"/>
      <c r="AK1397" s="47"/>
      <c r="AL1397" s="47"/>
      <c r="AM1397" s="47"/>
      <c r="AN1397" s="47"/>
      <c r="AO1397" s="47"/>
      <c r="AP1397" s="47"/>
      <c r="AQ1397" s="47"/>
      <c r="AR1397" s="47"/>
      <c r="AS1397" s="47"/>
      <c r="AT1397" s="47"/>
      <c r="AU1397" s="47"/>
      <c r="AV1397" s="47"/>
      <c r="AW1397" s="47"/>
      <c r="AX1397" s="47"/>
      <c r="AY1397" s="47"/>
      <c r="AZ1397" s="47"/>
      <c r="BA1397" s="47"/>
      <c r="BB1397" s="47"/>
      <c r="BC1397" s="47"/>
      <c r="BD1397" s="47"/>
      <c r="BE1397" s="47"/>
      <c r="BF1397" s="47"/>
      <c r="BG1397" s="47"/>
      <c r="BH1397" s="47"/>
      <c r="BI1397" s="47"/>
      <c r="BJ1397" s="47"/>
      <c r="BK1397" s="47"/>
      <c r="BL1397" s="47"/>
      <c r="BM1397" s="47"/>
      <c r="BN1397" s="47"/>
      <c r="BO1397" s="47"/>
      <c r="BP1397" s="47"/>
      <c r="BQ1397" s="47"/>
      <c r="BR1397" s="47"/>
      <c r="BS1397" s="47"/>
      <c r="BT1397" s="47"/>
      <c r="BU1397" s="47"/>
      <c r="BV1397" s="47"/>
      <c r="BW1397" s="47"/>
      <c r="BX1397" s="47"/>
      <c r="BY1397" s="47"/>
      <c r="BZ1397" s="47"/>
      <c r="CA1397" s="47"/>
      <c r="CB1397" s="47"/>
    </row>
    <row r="1398" spans="2:80" ht="18.75">
      <c r="B1398" s="44"/>
      <c r="C1398" s="44"/>
      <c r="D1398" s="45"/>
      <c r="E1398" s="45"/>
      <c r="F1398" s="45"/>
      <c r="G1398" s="45"/>
      <c r="H1398" s="45"/>
      <c r="I1398" s="45"/>
      <c r="J1398" s="45"/>
      <c r="K1398" s="45"/>
      <c r="L1398" s="45"/>
      <c r="M1398" s="45"/>
      <c r="N1398" s="45"/>
      <c r="O1398" s="45"/>
      <c r="P1398" s="45"/>
      <c r="Q1398" s="45"/>
      <c r="R1398" s="46"/>
      <c r="S1398" s="46"/>
      <c r="T1398" s="46"/>
      <c r="U1398" s="46"/>
      <c r="V1398" s="46"/>
      <c r="W1398" s="47"/>
      <c r="X1398" s="47"/>
      <c r="Y1398" s="47"/>
      <c r="Z1398" s="47"/>
      <c r="AA1398" s="47"/>
      <c r="AB1398" s="47"/>
      <c r="AC1398" s="47"/>
      <c r="AD1398" s="47"/>
      <c r="AE1398" s="47"/>
      <c r="AF1398" s="47"/>
      <c r="AG1398" s="47"/>
      <c r="AH1398" s="48"/>
      <c r="AI1398" s="48"/>
      <c r="AJ1398" s="47"/>
      <c r="AK1398" s="47"/>
      <c r="AL1398" s="47"/>
      <c r="AM1398" s="47"/>
      <c r="AN1398" s="47"/>
      <c r="AO1398" s="47"/>
      <c r="AP1398" s="47"/>
      <c r="AQ1398" s="47"/>
      <c r="AR1398" s="47"/>
      <c r="AS1398" s="47"/>
      <c r="AT1398" s="47"/>
      <c r="AU1398" s="47"/>
      <c r="AV1398" s="47"/>
      <c r="AW1398" s="47"/>
      <c r="AX1398" s="47"/>
      <c r="AY1398" s="47"/>
      <c r="AZ1398" s="47"/>
      <c r="BA1398" s="47"/>
      <c r="BB1398" s="47"/>
      <c r="BC1398" s="47"/>
      <c r="BD1398" s="47"/>
      <c r="BE1398" s="47"/>
      <c r="BF1398" s="47"/>
      <c r="BG1398" s="47"/>
      <c r="BH1398" s="47"/>
      <c r="BI1398" s="47"/>
      <c r="BJ1398" s="47"/>
      <c r="BK1398" s="47"/>
      <c r="BL1398" s="47"/>
      <c r="BM1398" s="47"/>
      <c r="BN1398" s="47"/>
      <c r="BO1398" s="47"/>
      <c r="BP1398" s="47"/>
      <c r="BQ1398" s="47"/>
      <c r="BR1398" s="47"/>
      <c r="BS1398" s="47"/>
      <c r="BT1398" s="47"/>
      <c r="BU1398" s="47"/>
      <c r="BV1398" s="47"/>
      <c r="BW1398" s="47"/>
      <c r="BX1398" s="47"/>
      <c r="BY1398" s="47"/>
      <c r="BZ1398" s="47"/>
      <c r="CA1398" s="47"/>
      <c r="CB1398" s="47"/>
    </row>
    <row r="1399" spans="2:80" ht="18.75">
      <c r="B1399" s="44"/>
      <c r="C1399" s="44"/>
      <c r="D1399" s="45"/>
      <c r="E1399" s="45"/>
      <c r="F1399" s="45"/>
      <c r="G1399" s="45"/>
      <c r="H1399" s="45"/>
      <c r="I1399" s="45"/>
      <c r="J1399" s="45"/>
      <c r="K1399" s="45"/>
      <c r="L1399" s="45"/>
      <c r="M1399" s="45"/>
      <c r="N1399" s="45"/>
      <c r="O1399" s="45"/>
      <c r="P1399" s="45"/>
      <c r="Q1399" s="45"/>
      <c r="R1399" s="46"/>
      <c r="S1399" s="46"/>
      <c r="T1399" s="46"/>
      <c r="U1399" s="46"/>
      <c r="V1399" s="46"/>
      <c r="W1399" s="47"/>
      <c r="X1399" s="47"/>
      <c r="Y1399" s="47"/>
      <c r="Z1399" s="47"/>
      <c r="AA1399" s="47"/>
      <c r="AB1399" s="47"/>
      <c r="AC1399" s="47"/>
      <c r="AD1399" s="47"/>
      <c r="AE1399" s="47"/>
      <c r="AF1399" s="47"/>
      <c r="AG1399" s="47"/>
      <c r="AH1399" s="48"/>
      <c r="AI1399" s="48"/>
      <c r="AJ1399" s="47"/>
      <c r="AK1399" s="47"/>
      <c r="AL1399" s="47"/>
      <c r="AM1399" s="47"/>
      <c r="AN1399" s="47"/>
      <c r="AO1399" s="47"/>
      <c r="AP1399" s="47"/>
      <c r="AQ1399" s="47"/>
      <c r="AR1399" s="47"/>
      <c r="AS1399" s="47"/>
      <c r="AT1399" s="47"/>
      <c r="AU1399" s="47"/>
      <c r="AV1399" s="47"/>
      <c r="AW1399" s="47"/>
      <c r="AX1399" s="47"/>
      <c r="AY1399" s="47"/>
      <c r="AZ1399" s="47"/>
      <c r="BA1399" s="47"/>
      <c r="BB1399" s="47"/>
      <c r="BC1399" s="47"/>
      <c r="BD1399" s="47"/>
      <c r="BE1399" s="47"/>
      <c r="BF1399" s="47"/>
      <c r="BG1399" s="47"/>
      <c r="BH1399" s="47"/>
      <c r="BI1399" s="47"/>
      <c r="BJ1399" s="47"/>
      <c r="BK1399" s="47"/>
      <c r="BL1399" s="47"/>
      <c r="BM1399" s="47"/>
      <c r="BN1399" s="47"/>
      <c r="BO1399" s="47"/>
      <c r="BP1399" s="47"/>
      <c r="BQ1399" s="47"/>
      <c r="BR1399" s="47"/>
      <c r="BS1399" s="47"/>
      <c r="BT1399" s="47"/>
      <c r="BU1399" s="47"/>
      <c r="BV1399" s="47"/>
      <c r="BW1399" s="47"/>
      <c r="BX1399" s="47"/>
      <c r="BY1399" s="47"/>
      <c r="BZ1399" s="47"/>
      <c r="CA1399" s="47"/>
      <c r="CB1399" s="47"/>
    </row>
    <row r="1400" spans="2:80" ht="18.75">
      <c r="B1400" s="44"/>
      <c r="C1400" s="44"/>
      <c r="D1400" s="45"/>
      <c r="E1400" s="45"/>
      <c r="F1400" s="45"/>
      <c r="G1400" s="45"/>
      <c r="H1400" s="45"/>
      <c r="I1400" s="45"/>
      <c r="J1400" s="45"/>
      <c r="K1400" s="45"/>
      <c r="L1400" s="45"/>
      <c r="M1400" s="45"/>
      <c r="N1400" s="45"/>
      <c r="O1400" s="45"/>
      <c r="P1400" s="45"/>
      <c r="Q1400" s="45"/>
      <c r="R1400" s="46"/>
      <c r="S1400" s="46"/>
      <c r="T1400" s="46"/>
      <c r="U1400" s="46"/>
      <c r="V1400" s="46"/>
      <c r="W1400" s="47"/>
      <c r="X1400" s="47"/>
      <c r="Y1400" s="47"/>
      <c r="Z1400" s="47"/>
      <c r="AA1400" s="47"/>
      <c r="AB1400" s="47"/>
      <c r="AC1400" s="47"/>
      <c r="AD1400" s="47"/>
      <c r="AE1400" s="47"/>
      <c r="AF1400" s="47"/>
      <c r="AG1400" s="47"/>
      <c r="AH1400" s="48"/>
      <c r="AI1400" s="48"/>
      <c r="AJ1400" s="47"/>
      <c r="AK1400" s="47"/>
      <c r="AL1400" s="47"/>
      <c r="AM1400" s="47"/>
      <c r="AN1400" s="47"/>
      <c r="AO1400" s="47"/>
      <c r="AP1400" s="47"/>
      <c r="AQ1400" s="47"/>
      <c r="AR1400" s="47"/>
      <c r="AS1400" s="47"/>
      <c r="AT1400" s="47"/>
      <c r="AU1400" s="47"/>
      <c r="AV1400" s="47"/>
      <c r="AW1400" s="47"/>
      <c r="AX1400" s="47"/>
      <c r="AY1400" s="47"/>
      <c r="AZ1400" s="47"/>
      <c r="BA1400" s="47"/>
      <c r="BB1400" s="47"/>
      <c r="BC1400" s="47"/>
      <c r="BD1400" s="47"/>
      <c r="BE1400" s="47"/>
      <c r="BF1400" s="47"/>
      <c r="BG1400" s="47"/>
      <c r="BH1400" s="47"/>
      <c r="BI1400" s="47"/>
      <c r="BJ1400" s="47"/>
      <c r="BK1400" s="47"/>
      <c r="BL1400" s="47"/>
      <c r="BM1400" s="47"/>
      <c r="BN1400" s="47"/>
      <c r="BO1400" s="47"/>
      <c r="BP1400" s="47"/>
      <c r="BQ1400" s="47"/>
      <c r="BR1400" s="47"/>
      <c r="BS1400" s="47"/>
      <c r="BT1400" s="47"/>
      <c r="BU1400" s="47"/>
      <c r="BV1400" s="47"/>
      <c r="BW1400" s="47"/>
      <c r="BX1400" s="47"/>
      <c r="BY1400" s="47"/>
      <c r="BZ1400" s="47"/>
      <c r="CA1400" s="47"/>
      <c r="CB1400" s="47"/>
    </row>
    <row r="1401" spans="2:80" ht="18.75">
      <c r="B1401" s="44"/>
      <c r="C1401" s="44"/>
      <c r="D1401" s="45"/>
      <c r="E1401" s="45"/>
      <c r="F1401" s="45"/>
      <c r="G1401" s="45"/>
      <c r="H1401" s="45"/>
      <c r="I1401" s="45"/>
      <c r="J1401" s="45"/>
      <c r="K1401" s="45"/>
      <c r="L1401" s="45"/>
      <c r="M1401" s="45"/>
      <c r="N1401" s="45"/>
      <c r="O1401" s="45"/>
      <c r="P1401" s="45"/>
      <c r="Q1401" s="45"/>
      <c r="R1401" s="46"/>
      <c r="S1401" s="46"/>
      <c r="T1401" s="46"/>
      <c r="U1401" s="46"/>
      <c r="V1401" s="46"/>
      <c r="W1401" s="47"/>
      <c r="X1401" s="47"/>
      <c r="Y1401" s="47"/>
      <c r="Z1401" s="47"/>
      <c r="AA1401" s="47"/>
      <c r="AB1401" s="47"/>
      <c r="AC1401" s="47"/>
      <c r="AD1401" s="47"/>
      <c r="AE1401" s="47"/>
      <c r="AF1401" s="47"/>
      <c r="AG1401" s="47"/>
      <c r="AH1401" s="48"/>
      <c r="AI1401" s="48"/>
      <c r="AJ1401" s="47"/>
      <c r="AK1401" s="47"/>
      <c r="AL1401" s="47"/>
      <c r="AM1401" s="47"/>
      <c r="AN1401" s="47"/>
      <c r="AO1401" s="47"/>
      <c r="AP1401" s="47"/>
      <c r="AQ1401" s="47"/>
      <c r="AR1401" s="47"/>
      <c r="AS1401" s="47"/>
      <c r="AT1401" s="47"/>
      <c r="AU1401" s="47"/>
      <c r="AV1401" s="47"/>
      <c r="AW1401" s="47"/>
      <c r="AX1401" s="47"/>
      <c r="AY1401" s="47"/>
      <c r="AZ1401" s="47"/>
      <c r="BA1401" s="47"/>
      <c r="BB1401" s="47"/>
      <c r="BC1401" s="47"/>
      <c r="BD1401" s="47"/>
      <c r="BE1401" s="47"/>
      <c r="BF1401" s="47"/>
      <c r="BG1401" s="47"/>
      <c r="BH1401" s="47"/>
      <c r="BI1401" s="47"/>
      <c r="BJ1401" s="47"/>
      <c r="BK1401" s="47"/>
      <c r="BL1401" s="47"/>
      <c r="BM1401" s="47"/>
      <c r="BN1401" s="47"/>
      <c r="BO1401" s="47"/>
      <c r="BP1401" s="47"/>
      <c r="BQ1401" s="47"/>
      <c r="BR1401" s="47"/>
      <c r="BS1401" s="47"/>
      <c r="BT1401" s="47"/>
      <c r="BU1401" s="47"/>
      <c r="BV1401" s="47"/>
      <c r="BW1401" s="47"/>
      <c r="BX1401" s="47"/>
      <c r="BY1401" s="47"/>
      <c r="BZ1401" s="47"/>
      <c r="CA1401" s="47"/>
      <c r="CB1401" s="47"/>
    </row>
    <row r="1402" spans="2:80" ht="18.75">
      <c r="B1402" s="44"/>
      <c r="C1402" s="44"/>
      <c r="D1402" s="45"/>
      <c r="E1402" s="45"/>
      <c r="F1402" s="45"/>
      <c r="G1402" s="45"/>
      <c r="H1402" s="45"/>
      <c r="I1402" s="45"/>
      <c r="J1402" s="45"/>
      <c r="K1402" s="45"/>
      <c r="L1402" s="45"/>
      <c r="M1402" s="45"/>
      <c r="N1402" s="45"/>
      <c r="O1402" s="45"/>
      <c r="P1402" s="45"/>
      <c r="Q1402" s="45"/>
      <c r="R1402" s="46"/>
      <c r="S1402" s="46"/>
      <c r="T1402" s="46"/>
      <c r="U1402" s="46"/>
      <c r="V1402" s="46"/>
      <c r="W1402" s="47"/>
      <c r="X1402" s="47"/>
      <c r="Y1402" s="47"/>
      <c r="Z1402" s="47"/>
      <c r="AA1402" s="47"/>
      <c r="AB1402" s="47"/>
      <c r="AC1402" s="47"/>
      <c r="AD1402" s="47"/>
      <c r="AE1402" s="47"/>
      <c r="AF1402" s="47"/>
      <c r="AG1402" s="47"/>
      <c r="AH1402" s="48"/>
      <c r="AI1402" s="48"/>
      <c r="AJ1402" s="47"/>
      <c r="AK1402" s="47"/>
      <c r="AL1402" s="47"/>
      <c r="AM1402" s="47"/>
      <c r="AN1402" s="47"/>
      <c r="AO1402" s="47"/>
      <c r="AP1402" s="47"/>
      <c r="AQ1402" s="47"/>
      <c r="AR1402" s="47"/>
      <c r="AS1402" s="47"/>
      <c r="AT1402" s="47"/>
      <c r="AU1402" s="47"/>
      <c r="AV1402" s="47"/>
      <c r="AW1402" s="47"/>
      <c r="AX1402" s="47"/>
      <c r="AY1402" s="47"/>
      <c r="AZ1402" s="47"/>
      <c r="BA1402" s="47"/>
      <c r="BB1402" s="47"/>
      <c r="BC1402" s="47"/>
      <c r="BD1402" s="47"/>
      <c r="BE1402" s="47"/>
      <c r="BF1402" s="47"/>
      <c r="BG1402" s="47"/>
      <c r="BH1402" s="47"/>
      <c r="BI1402" s="47"/>
      <c r="BJ1402" s="47"/>
      <c r="BK1402" s="47"/>
      <c r="BL1402" s="47"/>
      <c r="BM1402" s="47"/>
      <c r="BN1402" s="47"/>
      <c r="BO1402" s="47"/>
      <c r="BP1402" s="47"/>
      <c r="BQ1402" s="47"/>
      <c r="BR1402" s="47"/>
      <c r="BS1402" s="47"/>
      <c r="BT1402" s="47"/>
      <c r="BU1402" s="47"/>
      <c r="BV1402" s="47"/>
      <c r="BW1402" s="47"/>
      <c r="BX1402" s="47"/>
      <c r="BY1402" s="47"/>
      <c r="BZ1402" s="47"/>
      <c r="CA1402" s="47"/>
      <c r="CB1402" s="47"/>
    </row>
    <row r="1403" spans="2:80" ht="18.75">
      <c r="B1403" s="44"/>
      <c r="C1403" s="44"/>
      <c r="D1403" s="45"/>
      <c r="E1403" s="45"/>
      <c r="F1403" s="45"/>
      <c r="G1403" s="45"/>
      <c r="H1403" s="45"/>
      <c r="I1403" s="45"/>
      <c r="J1403" s="45"/>
      <c r="K1403" s="45"/>
      <c r="L1403" s="45"/>
      <c r="M1403" s="45"/>
      <c r="N1403" s="45"/>
      <c r="O1403" s="45"/>
      <c r="P1403" s="45"/>
      <c r="Q1403" s="45"/>
      <c r="R1403" s="46"/>
      <c r="S1403" s="46"/>
      <c r="T1403" s="46"/>
      <c r="U1403" s="46"/>
      <c r="V1403" s="46"/>
      <c r="W1403" s="47"/>
      <c r="X1403" s="47"/>
      <c r="Y1403" s="47"/>
      <c r="Z1403" s="47"/>
      <c r="AA1403" s="47"/>
      <c r="AB1403" s="47"/>
      <c r="AC1403" s="47"/>
      <c r="AD1403" s="47"/>
      <c r="AE1403" s="47"/>
      <c r="AF1403" s="47"/>
      <c r="AG1403" s="47"/>
      <c r="AH1403" s="48"/>
      <c r="AI1403" s="48"/>
      <c r="AJ1403" s="47"/>
      <c r="AK1403" s="47"/>
      <c r="AL1403" s="47"/>
      <c r="AM1403" s="47"/>
      <c r="AN1403" s="47"/>
      <c r="AO1403" s="47"/>
      <c r="AP1403" s="47"/>
      <c r="AQ1403" s="47"/>
      <c r="AR1403" s="47"/>
      <c r="AS1403" s="47"/>
      <c r="AT1403" s="47"/>
      <c r="AU1403" s="47"/>
      <c r="AV1403" s="47"/>
      <c r="AW1403" s="47"/>
      <c r="AX1403" s="47"/>
      <c r="AY1403" s="47"/>
      <c r="AZ1403" s="47"/>
      <c r="BA1403" s="47"/>
      <c r="BB1403" s="47"/>
      <c r="BC1403" s="47"/>
      <c r="BD1403" s="47"/>
      <c r="BE1403" s="47"/>
      <c r="BF1403" s="47"/>
      <c r="BG1403" s="47"/>
      <c r="BH1403" s="47"/>
      <c r="BI1403" s="47"/>
      <c r="BJ1403" s="47"/>
      <c r="BK1403" s="47"/>
      <c r="BL1403" s="47"/>
      <c r="BM1403" s="47"/>
      <c r="BN1403" s="47"/>
      <c r="BO1403" s="47"/>
      <c r="BP1403" s="47"/>
      <c r="BQ1403" s="47"/>
      <c r="BR1403" s="47"/>
      <c r="BS1403" s="47"/>
      <c r="BT1403" s="47"/>
      <c r="BU1403" s="47"/>
      <c r="BV1403" s="47"/>
      <c r="BW1403" s="47"/>
      <c r="BX1403" s="47"/>
      <c r="BY1403" s="47"/>
      <c r="BZ1403" s="47"/>
      <c r="CA1403" s="47"/>
      <c r="CB1403" s="47"/>
    </row>
    <row r="1404" spans="2:80" ht="18.75">
      <c r="B1404" s="44"/>
      <c r="C1404" s="44"/>
      <c r="D1404" s="45"/>
      <c r="E1404" s="45"/>
      <c r="F1404" s="45"/>
      <c r="G1404" s="45"/>
      <c r="H1404" s="45"/>
      <c r="I1404" s="45"/>
      <c r="J1404" s="45"/>
      <c r="K1404" s="45"/>
      <c r="L1404" s="45"/>
      <c r="M1404" s="45"/>
      <c r="N1404" s="45"/>
      <c r="O1404" s="45"/>
      <c r="P1404" s="45"/>
      <c r="Q1404" s="45"/>
      <c r="R1404" s="46"/>
      <c r="S1404" s="46"/>
      <c r="T1404" s="46"/>
      <c r="U1404" s="46"/>
      <c r="V1404" s="46"/>
      <c r="W1404" s="47"/>
      <c r="X1404" s="47"/>
      <c r="Y1404" s="47"/>
      <c r="Z1404" s="47"/>
      <c r="AA1404" s="47"/>
      <c r="AB1404" s="47"/>
      <c r="AC1404" s="47"/>
      <c r="AD1404" s="47"/>
      <c r="AE1404" s="47"/>
      <c r="AF1404" s="47"/>
      <c r="AG1404" s="47"/>
      <c r="AH1404" s="48"/>
      <c r="AI1404" s="48"/>
      <c r="AJ1404" s="47"/>
      <c r="AK1404" s="47"/>
      <c r="AL1404" s="47"/>
      <c r="AM1404" s="47"/>
      <c r="AN1404" s="47"/>
      <c r="AO1404" s="47"/>
      <c r="AP1404" s="47"/>
      <c r="AQ1404" s="47"/>
      <c r="AR1404" s="47"/>
      <c r="AS1404" s="47"/>
      <c r="AT1404" s="47"/>
      <c r="AU1404" s="47"/>
      <c r="AV1404" s="47"/>
      <c r="AW1404" s="47"/>
      <c r="AX1404" s="47"/>
      <c r="AY1404" s="47"/>
      <c r="AZ1404" s="47"/>
      <c r="BA1404" s="47"/>
      <c r="BB1404" s="47"/>
      <c r="BC1404" s="47"/>
      <c r="BD1404" s="47"/>
      <c r="BE1404" s="47"/>
      <c r="BF1404" s="47"/>
      <c r="BG1404" s="47"/>
      <c r="BH1404" s="47"/>
      <c r="BI1404" s="47"/>
      <c r="BJ1404" s="47"/>
      <c r="BK1404" s="47"/>
      <c r="BL1404" s="47"/>
      <c r="BM1404" s="47"/>
      <c r="BN1404" s="47"/>
      <c r="BO1404" s="47"/>
      <c r="BP1404" s="47"/>
      <c r="BQ1404" s="47"/>
      <c r="BR1404" s="47"/>
      <c r="BS1404" s="47"/>
      <c r="BT1404" s="47"/>
      <c r="BU1404" s="47"/>
      <c r="BV1404" s="47"/>
      <c r="BW1404" s="47"/>
      <c r="BX1404" s="47"/>
      <c r="BY1404" s="47"/>
      <c r="BZ1404" s="47"/>
      <c r="CA1404" s="47"/>
      <c r="CB1404" s="47"/>
    </row>
    <row r="1405" spans="2:80" ht="18.75">
      <c r="B1405" s="44"/>
      <c r="C1405" s="44"/>
      <c r="D1405" s="45"/>
      <c r="E1405" s="45"/>
      <c r="F1405" s="45"/>
      <c r="G1405" s="45"/>
      <c r="H1405" s="45"/>
      <c r="I1405" s="45"/>
      <c r="J1405" s="45"/>
      <c r="K1405" s="45"/>
      <c r="L1405" s="45"/>
      <c r="M1405" s="45"/>
      <c r="N1405" s="45"/>
      <c r="O1405" s="45"/>
      <c r="P1405" s="45"/>
      <c r="Q1405" s="45"/>
      <c r="R1405" s="46"/>
      <c r="S1405" s="46"/>
      <c r="T1405" s="46"/>
      <c r="U1405" s="46"/>
      <c r="V1405" s="46"/>
      <c r="W1405" s="47"/>
      <c r="X1405" s="47"/>
      <c r="Y1405" s="47"/>
      <c r="Z1405" s="47"/>
      <c r="AA1405" s="47"/>
      <c r="AB1405" s="47"/>
      <c r="AC1405" s="47"/>
      <c r="AD1405" s="47"/>
      <c r="AE1405" s="47"/>
      <c r="AF1405" s="47"/>
      <c r="AG1405" s="47"/>
      <c r="AH1405" s="48"/>
      <c r="AI1405" s="48"/>
      <c r="AJ1405" s="47"/>
      <c r="AK1405" s="47"/>
      <c r="AL1405" s="47"/>
      <c r="AM1405" s="47"/>
      <c r="AN1405" s="47"/>
      <c r="AO1405" s="47"/>
      <c r="AP1405" s="47"/>
      <c r="AQ1405" s="47"/>
      <c r="AR1405" s="47"/>
      <c r="AS1405" s="47"/>
      <c r="AT1405" s="47"/>
      <c r="AU1405" s="47"/>
      <c r="AV1405" s="47"/>
      <c r="AW1405" s="47"/>
      <c r="AX1405" s="47"/>
      <c r="AY1405" s="47"/>
      <c r="AZ1405" s="47"/>
      <c r="BA1405" s="47"/>
      <c r="BB1405" s="47"/>
      <c r="BC1405" s="47"/>
      <c r="BD1405" s="47"/>
      <c r="BE1405" s="47"/>
      <c r="BF1405" s="47"/>
      <c r="BG1405" s="47"/>
      <c r="BH1405" s="47"/>
      <c r="BI1405" s="47"/>
      <c r="BJ1405" s="47"/>
      <c r="BK1405" s="47"/>
      <c r="BL1405" s="47"/>
      <c r="BM1405" s="47"/>
      <c r="BN1405" s="47"/>
      <c r="BO1405" s="47"/>
      <c r="BP1405" s="47"/>
      <c r="BQ1405" s="47"/>
      <c r="BR1405" s="47"/>
      <c r="BS1405" s="47"/>
      <c r="BT1405" s="47"/>
      <c r="BU1405" s="47"/>
      <c r="BV1405" s="47"/>
      <c r="BW1405" s="47"/>
      <c r="BX1405" s="47"/>
      <c r="BY1405" s="47"/>
      <c r="BZ1405" s="47"/>
      <c r="CA1405" s="47"/>
      <c r="CB1405" s="47"/>
    </row>
    <row r="1406" spans="2:80" ht="18.75">
      <c r="B1406" s="44"/>
      <c r="C1406" s="44"/>
      <c r="D1406" s="45"/>
      <c r="E1406" s="45"/>
      <c r="F1406" s="45"/>
      <c r="G1406" s="45"/>
      <c r="H1406" s="45"/>
      <c r="I1406" s="45"/>
      <c r="J1406" s="45"/>
      <c r="K1406" s="45"/>
      <c r="L1406" s="45"/>
      <c r="M1406" s="45"/>
      <c r="N1406" s="45"/>
      <c r="O1406" s="45"/>
      <c r="P1406" s="45"/>
      <c r="Q1406" s="45"/>
      <c r="R1406" s="46"/>
      <c r="S1406" s="46"/>
      <c r="T1406" s="46"/>
      <c r="U1406" s="46"/>
      <c r="V1406" s="46"/>
      <c r="W1406" s="47"/>
      <c r="X1406" s="47"/>
      <c r="Y1406" s="47"/>
      <c r="Z1406" s="47"/>
      <c r="AA1406" s="47"/>
      <c r="AB1406" s="47"/>
      <c r="AC1406" s="47"/>
      <c r="AD1406" s="47"/>
      <c r="AE1406" s="47"/>
      <c r="AF1406" s="47"/>
      <c r="AG1406" s="47"/>
      <c r="AH1406" s="48"/>
      <c r="AI1406" s="48"/>
      <c r="AJ1406" s="47"/>
      <c r="AK1406" s="47"/>
      <c r="AL1406" s="47"/>
      <c r="AM1406" s="47"/>
      <c r="AN1406" s="47"/>
      <c r="AO1406" s="47"/>
      <c r="AP1406" s="47"/>
      <c r="AQ1406" s="47"/>
      <c r="AR1406" s="47"/>
      <c r="AS1406" s="47"/>
      <c r="AT1406" s="47"/>
      <c r="AU1406" s="47"/>
      <c r="AV1406" s="47"/>
      <c r="AW1406" s="47"/>
      <c r="AX1406" s="47"/>
      <c r="AY1406" s="47"/>
      <c r="AZ1406" s="47"/>
      <c r="BA1406" s="47"/>
      <c r="BB1406" s="47"/>
      <c r="BC1406" s="47"/>
      <c r="BD1406" s="47"/>
      <c r="BE1406" s="47"/>
      <c r="BF1406" s="47"/>
      <c r="BG1406" s="47"/>
      <c r="BH1406" s="47"/>
      <c r="BI1406" s="47"/>
      <c r="BJ1406" s="47"/>
      <c r="BK1406" s="47"/>
      <c r="BL1406" s="47"/>
      <c r="BM1406" s="47"/>
      <c r="BN1406" s="47"/>
      <c r="BO1406" s="47"/>
      <c r="BP1406" s="47"/>
      <c r="BQ1406" s="47"/>
      <c r="BR1406" s="47"/>
      <c r="BS1406" s="47"/>
      <c r="BT1406" s="47"/>
      <c r="BU1406" s="47"/>
      <c r="BV1406" s="47"/>
      <c r="BW1406" s="47"/>
      <c r="BX1406" s="47"/>
      <c r="BY1406" s="47"/>
      <c r="BZ1406" s="47"/>
      <c r="CA1406" s="47"/>
      <c r="CB1406" s="47"/>
    </row>
    <row r="1407" spans="2:80" ht="18.75">
      <c r="B1407" s="44"/>
      <c r="C1407" s="44"/>
      <c r="D1407" s="45"/>
      <c r="E1407" s="45"/>
      <c r="F1407" s="45"/>
      <c r="G1407" s="45"/>
      <c r="H1407" s="45"/>
      <c r="I1407" s="45"/>
      <c r="J1407" s="45"/>
      <c r="K1407" s="45"/>
      <c r="L1407" s="45"/>
      <c r="M1407" s="45"/>
      <c r="N1407" s="45"/>
      <c r="O1407" s="45"/>
      <c r="P1407" s="45"/>
      <c r="Q1407" s="45"/>
      <c r="R1407" s="46"/>
      <c r="S1407" s="46"/>
      <c r="T1407" s="46"/>
      <c r="U1407" s="46"/>
      <c r="V1407" s="46"/>
      <c r="W1407" s="47"/>
      <c r="X1407" s="47"/>
      <c r="Y1407" s="47"/>
      <c r="Z1407" s="47"/>
      <c r="AA1407" s="47"/>
      <c r="AB1407" s="47"/>
      <c r="AC1407" s="47"/>
      <c r="AD1407" s="47"/>
      <c r="AE1407" s="47"/>
      <c r="AF1407" s="47"/>
      <c r="AG1407" s="47"/>
      <c r="AH1407" s="48"/>
      <c r="AI1407" s="48"/>
      <c r="AJ1407" s="47"/>
      <c r="AK1407" s="47"/>
      <c r="AL1407" s="47"/>
      <c r="AM1407" s="47"/>
      <c r="AN1407" s="47"/>
      <c r="AO1407" s="47"/>
      <c r="AP1407" s="47"/>
      <c r="AQ1407" s="47"/>
      <c r="AR1407" s="47"/>
      <c r="AS1407" s="47"/>
      <c r="AT1407" s="47"/>
      <c r="AU1407" s="47"/>
      <c r="AV1407" s="47"/>
      <c r="AW1407" s="47"/>
      <c r="AX1407" s="47"/>
      <c r="AY1407" s="47"/>
      <c r="AZ1407" s="47"/>
      <c r="BA1407" s="47"/>
      <c r="BB1407" s="47"/>
      <c r="BC1407" s="47"/>
      <c r="BD1407" s="47"/>
      <c r="BE1407" s="47"/>
      <c r="BF1407" s="47"/>
      <c r="BG1407" s="47"/>
      <c r="BH1407" s="47"/>
      <c r="BI1407" s="47"/>
      <c r="BJ1407" s="47"/>
      <c r="BK1407" s="47"/>
      <c r="BL1407" s="47"/>
      <c r="BM1407" s="47"/>
      <c r="BN1407" s="47"/>
      <c r="BO1407" s="47"/>
      <c r="BP1407" s="47"/>
      <c r="BQ1407" s="47"/>
      <c r="BR1407" s="47"/>
      <c r="BS1407" s="47"/>
      <c r="BT1407" s="47"/>
      <c r="BU1407" s="47"/>
      <c r="BV1407" s="47"/>
      <c r="BW1407" s="47"/>
      <c r="BX1407" s="47"/>
      <c r="BY1407" s="47"/>
      <c r="BZ1407" s="47"/>
      <c r="CA1407" s="47"/>
      <c r="CB1407" s="47"/>
    </row>
    <row r="1408" spans="2:80" ht="18.75">
      <c r="B1408" s="44"/>
      <c r="C1408" s="44"/>
      <c r="D1408" s="45"/>
      <c r="E1408" s="45"/>
      <c r="F1408" s="45"/>
      <c r="G1408" s="45"/>
      <c r="H1408" s="45"/>
      <c r="I1408" s="45"/>
      <c r="J1408" s="45"/>
      <c r="K1408" s="45"/>
      <c r="L1408" s="45"/>
      <c r="M1408" s="45"/>
      <c r="N1408" s="45"/>
      <c r="O1408" s="45"/>
      <c r="P1408" s="45"/>
      <c r="Q1408" s="45"/>
      <c r="R1408" s="46"/>
      <c r="S1408" s="46"/>
      <c r="T1408" s="46"/>
      <c r="U1408" s="46"/>
      <c r="V1408" s="46"/>
      <c r="W1408" s="47"/>
      <c r="X1408" s="47"/>
      <c r="Y1408" s="47"/>
      <c r="Z1408" s="47"/>
      <c r="AA1408" s="47"/>
      <c r="AB1408" s="47"/>
      <c r="AC1408" s="47"/>
      <c r="AD1408" s="47"/>
      <c r="AE1408" s="47"/>
      <c r="AF1408" s="47"/>
      <c r="AG1408" s="47"/>
      <c r="AH1408" s="48"/>
      <c r="AI1408" s="48"/>
      <c r="AJ1408" s="47"/>
      <c r="AK1408" s="47"/>
      <c r="AL1408" s="47"/>
      <c r="AM1408" s="47"/>
      <c r="AN1408" s="47"/>
      <c r="AO1408" s="47"/>
      <c r="AP1408" s="47"/>
      <c r="AQ1408" s="47"/>
      <c r="AR1408" s="47"/>
      <c r="AS1408" s="47"/>
      <c r="AT1408" s="47"/>
      <c r="AU1408" s="47"/>
      <c r="AV1408" s="47"/>
      <c r="AW1408" s="47"/>
      <c r="AX1408" s="47"/>
      <c r="AY1408" s="47"/>
      <c r="AZ1408" s="47"/>
      <c r="BA1408" s="47"/>
      <c r="BB1408" s="47"/>
      <c r="BC1408" s="47"/>
      <c r="BD1408" s="47"/>
      <c r="BE1408" s="47"/>
      <c r="BF1408" s="47"/>
      <c r="BG1408" s="47"/>
      <c r="BH1408" s="47"/>
      <c r="BI1408" s="47"/>
      <c r="BJ1408" s="47"/>
      <c r="BK1408" s="47"/>
      <c r="BL1408" s="47"/>
      <c r="BM1408" s="47"/>
      <c r="BN1408" s="47"/>
      <c r="BO1408" s="47"/>
      <c r="BP1408" s="47"/>
      <c r="BQ1408" s="47"/>
      <c r="BR1408" s="47"/>
      <c r="BS1408" s="47"/>
      <c r="BT1408" s="47"/>
      <c r="BU1408" s="47"/>
      <c r="BV1408" s="47"/>
      <c r="BW1408" s="47"/>
      <c r="BX1408" s="47"/>
      <c r="BY1408" s="47"/>
      <c r="BZ1408" s="47"/>
      <c r="CA1408" s="47"/>
      <c r="CB1408" s="47"/>
    </row>
    <row r="1409" spans="2:80" ht="18.75">
      <c r="B1409" s="44"/>
      <c r="C1409" s="44"/>
      <c r="D1409" s="45"/>
      <c r="E1409" s="45"/>
      <c r="F1409" s="45"/>
      <c r="G1409" s="45"/>
      <c r="H1409" s="45"/>
      <c r="I1409" s="45"/>
      <c r="J1409" s="45"/>
      <c r="K1409" s="45"/>
      <c r="L1409" s="45"/>
      <c r="M1409" s="45"/>
      <c r="N1409" s="45"/>
      <c r="O1409" s="45"/>
      <c r="P1409" s="45"/>
      <c r="Q1409" s="45"/>
      <c r="R1409" s="46"/>
      <c r="S1409" s="46"/>
      <c r="T1409" s="46"/>
      <c r="U1409" s="46"/>
      <c r="V1409" s="46"/>
      <c r="W1409" s="47"/>
      <c r="X1409" s="47"/>
      <c r="Y1409" s="47"/>
      <c r="Z1409" s="47"/>
      <c r="AA1409" s="47"/>
      <c r="AB1409" s="47"/>
      <c r="AC1409" s="47"/>
      <c r="AD1409" s="47"/>
      <c r="AE1409" s="47"/>
      <c r="AF1409" s="47"/>
      <c r="AG1409" s="47"/>
      <c r="AH1409" s="48"/>
      <c r="AI1409" s="48"/>
      <c r="AJ1409" s="47"/>
      <c r="AK1409" s="47"/>
      <c r="AL1409" s="47"/>
      <c r="AM1409" s="47"/>
      <c r="AN1409" s="47"/>
      <c r="AO1409" s="47"/>
      <c r="AP1409" s="47"/>
      <c r="AQ1409" s="47"/>
      <c r="AR1409" s="47"/>
      <c r="AS1409" s="47"/>
      <c r="AT1409" s="47"/>
      <c r="AU1409" s="47"/>
      <c r="AV1409" s="47"/>
      <c r="AW1409" s="47"/>
      <c r="AX1409" s="47"/>
      <c r="AY1409" s="47"/>
      <c r="AZ1409" s="47"/>
      <c r="BA1409" s="47"/>
      <c r="BB1409" s="47"/>
      <c r="BC1409" s="47"/>
      <c r="BD1409" s="47"/>
      <c r="BE1409" s="47"/>
      <c r="BF1409" s="47"/>
      <c r="BG1409" s="47"/>
      <c r="BH1409" s="47"/>
      <c r="BI1409" s="47"/>
      <c r="BJ1409" s="47"/>
      <c r="BK1409" s="47"/>
      <c r="BL1409" s="47"/>
      <c r="BM1409" s="47"/>
      <c r="BN1409" s="47"/>
      <c r="BO1409" s="47"/>
      <c r="BP1409" s="47"/>
      <c r="BQ1409" s="47"/>
      <c r="BR1409" s="47"/>
      <c r="BS1409" s="47"/>
      <c r="BT1409" s="47"/>
      <c r="BU1409" s="47"/>
      <c r="BV1409" s="47"/>
      <c r="BW1409" s="47"/>
      <c r="BX1409" s="47"/>
      <c r="BY1409" s="47"/>
      <c r="BZ1409" s="47"/>
      <c r="CA1409" s="47"/>
      <c r="CB1409" s="47"/>
    </row>
    <row r="1410" spans="2:80" ht="18.75">
      <c r="B1410" s="44"/>
      <c r="C1410" s="44"/>
      <c r="D1410" s="45"/>
      <c r="E1410" s="45"/>
      <c r="F1410" s="45"/>
      <c r="G1410" s="45"/>
      <c r="H1410" s="45"/>
      <c r="I1410" s="45"/>
      <c r="J1410" s="45"/>
      <c r="K1410" s="45"/>
      <c r="L1410" s="45"/>
      <c r="M1410" s="45"/>
      <c r="N1410" s="45"/>
      <c r="O1410" s="45"/>
      <c r="P1410" s="45"/>
      <c r="Q1410" s="45"/>
      <c r="R1410" s="46"/>
      <c r="S1410" s="46"/>
      <c r="T1410" s="46"/>
      <c r="U1410" s="46"/>
      <c r="V1410" s="46"/>
      <c r="W1410" s="47"/>
      <c r="X1410" s="47"/>
      <c r="Y1410" s="47"/>
      <c r="Z1410" s="47"/>
      <c r="AA1410" s="47"/>
      <c r="AB1410" s="47"/>
      <c r="AC1410" s="47"/>
      <c r="AD1410" s="47"/>
      <c r="AE1410" s="47"/>
      <c r="AF1410" s="47"/>
      <c r="AG1410" s="47"/>
      <c r="AH1410" s="48"/>
      <c r="AI1410" s="48"/>
      <c r="AJ1410" s="47"/>
      <c r="AK1410" s="47"/>
      <c r="AL1410" s="47"/>
      <c r="AM1410" s="47"/>
      <c r="AN1410" s="47"/>
      <c r="AO1410" s="47"/>
      <c r="AP1410" s="47"/>
      <c r="AQ1410" s="47"/>
      <c r="AR1410" s="47"/>
      <c r="AS1410" s="47"/>
      <c r="AT1410" s="47"/>
      <c r="AU1410" s="47"/>
      <c r="AV1410" s="47"/>
      <c r="AW1410" s="47"/>
      <c r="AX1410" s="47"/>
      <c r="AY1410" s="47"/>
      <c r="AZ1410" s="47"/>
      <c r="BA1410" s="47"/>
      <c r="BB1410" s="47"/>
      <c r="BC1410" s="47"/>
      <c r="BD1410" s="47"/>
      <c r="BE1410" s="47"/>
      <c r="BF1410" s="47"/>
      <c r="BG1410" s="47"/>
      <c r="BH1410" s="47"/>
      <c r="BI1410" s="47"/>
      <c r="BJ1410" s="47"/>
      <c r="BK1410" s="47"/>
      <c r="BL1410" s="47"/>
      <c r="BM1410" s="47"/>
      <c r="BN1410" s="47"/>
      <c r="BO1410" s="47"/>
      <c r="BP1410" s="47"/>
      <c r="BQ1410" s="47"/>
      <c r="BR1410" s="47"/>
      <c r="BS1410" s="47"/>
      <c r="BT1410" s="47"/>
      <c r="BU1410" s="47"/>
      <c r="BV1410" s="47"/>
      <c r="BW1410" s="47"/>
      <c r="BX1410" s="47"/>
      <c r="BY1410" s="47"/>
      <c r="BZ1410" s="47"/>
      <c r="CA1410" s="47"/>
      <c r="CB1410" s="47"/>
    </row>
    <row r="1411" spans="2:80" ht="18.75">
      <c r="B1411" s="44"/>
      <c r="C1411" s="44"/>
      <c r="D1411" s="45"/>
      <c r="E1411" s="45"/>
      <c r="F1411" s="45"/>
      <c r="G1411" s="45"/>
      <c r="H1411" s="45"/>
      <c r="I1411" s="45"/>
      <c r="J1411" s="45"/>
      <c r="K1411" s="45"/>
      <c r="L1411" s="45"/>
      <c r="M1411" s="45"/>
      <c r="N1411" s="45"/>
      <c r="O1411" s="45"/>
      <c r="P1411" s="45"/>
      <c r="Q1411" s="45"/>
      <c r="R1411" s="46"/>
      <c r="S1411" s="46"/>
      <c r="T1411" s="46"/>
      <c r="U1411" s="46"/>
      <c r="V1411" s="46"/>
      <c r="W1411" s="47"/>
      <c r="X1411" s="47"/>
      <c r="Y1411" s="47"/>
      <c r="Z1411" s="47"/>
      <c r="AA1411" s="47"/>
      <c r="AB1411" s="47"/>
      <c r="AC1411" s="47"/>
      <c r="AD1411" s="47"/>
      <c r="AE1411" s="47"/>
      <c r="AF1411" s="47"/>
      <c r="AG1411" s="47"/>
      <c r="AH1411" s="48"/>
      <c r="AI1411" s="48"/>
      <c r="AJ1411" s="47"/>
      <c r="AK1411" s="47"/>
      <c r="AL1411" s="47"/>
      <c r="AM1411" s="47"/>
      <c r="AN1411" s="47"/>
      <c r="AO1411" s="47"/>
      <c r="AP1411" s="47"/>
      <c r="AQ1411" s="47"/>
      <c r="AR1411" s="47"/>
      <c r="AS1411" s="47"/>
      <c r="AT1411" s="47"/>
      <c r="AU1411" s="47"/>
      <c r="AV1411" s="47"/>
      <c r="AW1411" s="47"/>
      <c r="AX1411" s="47"/>
      <c r="AY1411" s="47"/>
      <c r="AZ1411" s="47"/>
      <c r="BA1411" s="47"/>
      <c r="BB1411" s="47"/>
      <c r="BC1411" s="47"/>
      <c r="BD1411" s="47"/>
      <c r="BE1411" s="47"/>
      <c r="BF1411" s="47"/>
      <c r="BG1411" s="47"/>
      <c r="BH1411" s="47"/>
      <c r="BI1411" s="47"/>
      <c r="BJ1411" s="47"/>
      <c r="BK1411" s="47"/>
      <c r="BL1411" s="47"/>
      <c r="BM1411" s="47"/>
      <c r="BN1411" s="47"/>
      <c r="BO1411" s="47"/>
      <c r="BP1411" s="47"/>
      <c r="BQ1411" s="47"/>
      <c r="BR1411" s="47"/>
      <c r="BS1411" s="47"/>
      <c r="BT1411" s="47"/>
      <c r="BU1411" s="47"/>
      <c r="BV1411" s="47"/>
      <c r="BW1411" s="47"/>
      <c r="BX1411" s="47"/>
      <c r="BY1411" s="47"/>
      <c r="BZ1411" s="47"/>
      <c r="CA1411" s="47"/>
      <c r="CB1411" s="47"/>
    </row>
    <row r="1412" spans="2:80" ht="18.75">
      <c r="B1412" s="44"/>
      <c r="C1412" s="44"/>
      <c r="D1412" s="45"/>
      <c r="E1412" s="45"/>
      <c r="F1412" s="45"/>
      <c r="G1412" s="45"/>
      <c r="H1412" s="45"/>
      <c r="I1412" s="45"/>
      <c r="J1412" s="45"/>
      <c r="K1412" s="45"/>
      <c r="L1412" s="45"/>
      <c r="M1412" s="45"/>
      <c r="N1412" s="45"/>
      <c r="O1412" s="45"/>
      <c r="P1412" s="45"/>
      <c r="Q1412" s="45"/>
      <c r="R1412" s="46"/>
      <c r="S1412" s="46"/>
      <c r="T1412" s="46"/>
      <c r="U1412" s="46"/>
      <c r="V1412" s="46"/>
      <c r="W1412" s="47"/>
      <c r="X1412" s="47"/>
      <c r="Y1412" s="47"/>
      <c r="Z1412" s="47"/>
      <c r="AA1412" s="47"/>
      <c r="AB1412" s="47"/>
      <c r="AC1412" s="47"/>
      <c r="AD1412" s="47"/>
      <c r="AE1412" s="47"/>
      <c r="AF1412" s="47"/>
      <c r="AG1412" s="47"/>
      <c r="AH1412" s="48"/>
      <c r="AI1412" s="48"/>
      <c r="AJ1412" s="47"/>
      <c r="AK1412" s="47"/>
      <c r="AL1412" s="47"/>
      <c r="AM1412" s="47"/>
      <c r="AN1412" s="47"/>
      <c r="AO1412" s="47"/>
      <c r="AP1412" s="47"/>
      <c r="AQ1412" s="47"/>
      <c r="AR1412" s="47"/>
      <c r="AS1412" s="47"/>
      <c r="AT1412" s="47"/>
      <c r="AU1412" s="47"/>
      <c r="AV1412" s="47"/>
      <c r="AW1412" s="47"/>
      <c r="AX1412" s="47"/>
      <c r="AY1412" s="47"/>
      <c r="AZ1412" s="47"/>
      <c r="BA1412" s="47"/>
      <c r="BB1412" s="47"/>
      <c r="BC1412" s="47"/>
      <c r="BD1412" s="47"/>
      <c r="BE1412" s="47"/>
      <c r="BF1412" s="47"/>
      <c r="BG1412" s="47"/>
      <c r="BH1412" s="47"/>
      <c r="BI1412" s="47"/>
      <c r="BJ1412" s="47"/>
      <c r="BK1412" s="47"/>
      <c r="BL1412" s="47"/>
      <c r="BM1412" s="47"/>
      <c r="BN1412" s="47"/>
      <c r="BO1412" s="47"/>
      <c r="BP1412" s="47"/>
      <c r="BQ1412" s="47"/>
      <c r="BR1412" s="47"/>
      <c r="BS1412" s="47"/>
      <c r="BT1412" s="47"/>
      <c r="BU1412" s="47"/>
      <c r="BV1412" s="47"/>
      <c r="BW1412" s="47"/>
      <c r="BX1412" s="47"/>
      <c r="BY1412" s="47"/>
      <c r="BZ1412" s="47"/>
      <c r="CA1412" s="47"/>
      <c r="CB1412" s="47"/>
    </row>
    <row r="1413" spans="2:80" ht="18.75">
      <c r="B1413" s="44"/>
      <c r="C1413" s="44"/>
      <c r="D1413" s="45"/>
      <c r="E1413" s="45"/>
      <c r="F1413" s="45"/>
      <c r="G1413" s="45"/>
      <c r="H1413" s="45"/>
      <c r="I1413" s="45"/>
      <c r="J1413" s="45"/>
      <c r="K1413" s="45"/>
      <c r="L1413" s="45"/>
      <c r="M1413" s="45"/>
      <c r="N1413" s="45"/>
      <c r="O1413" s="45"/>
      <c r="P1413" s="45"/>
      <c r="Q1413" s="45"/>
      <c r="R1413" s="46"/>
      <c r="S1413" s="46"/>
      <c r="T1413" s="46"/>
      <c r="U1413" s="46"/>
      <c r="V1413" s="46"/>
      <c r="W1413" s="47"/>
      <c r="X1413" s="47"/>
      <c r="Y1413" s="47"/>
      <c r="Z1413" s="47"/>
      <c r="AA1413" s="47"/>
      <c r="AB1413" s="47"/>
      <c r="AC1413" s="47"/>
      <c r="AD1413" s="47"/>
      <c r="AE1413" s="47"/>
      <c r="AF1413" s="47"/>
      <c r="AG1413" s="47"/>
      <c r="AH1413" s="48"/>
      <c r="AI1413" s="48"/>
      <c r="AJ1413" s="47"/>
      <c r="AK1413" s="47"/>
      <c r="AL1413" s="47"/>
      <c r="AM1413" s="47"/>
      <c r="AN1413" s="47"/>
      <c r="AO1413" s="47"/>
      <c r="AP1413" s="47"/>
      <c r="AQ1413" s="47"/>
      <c r="AR1413" s="47"/>
      <c r="AS1413" s="47"/>
      <c r="AT1413" s="47"/>
      <c r="AU1413" s="47"/>
      <c r="AV1413" s="47"/>
      <c r="AW1413" s="47"/>
      <c r="AX1413" s="47"/>
      <c r="AY1413" s="47"/>
      <c r="AZ1413" s="47"/>
      <c r="BA1413" s="47"/>
      <c r="BB1413" s="47"/>
      <c r="BC1413" s="47"/>
      <c r="BD1413" s="47"/>
      <c r="BE1413" s="47"/>
      <c r="BF1413" s="47"/>
      <c r="BG1413" s="47"/>
      <c r="BH1413" s="47"/>
      <c r="BI1413" s="47"/>
      <c r="BJ1413" s="47"/>
      <c r="BK1413" s="47"/>
      <c r="BL1413" s="47"/>
      <c r="BM1413" s="47"/>
      <c r="BN1413" s="47"/>
      <c r="BO1413" s="47"/>
      <c r="BP1413" s="47"/>
      <c r="BQ1413" s="47"/>
      <c r="BR1413" s="47"/>
      <c r="BS1413" s="47"/>
      <c r="BT1413" s="47"/>
      <c r="BU1413" s="47"/>
      <c r="BV1413" s="47"/>
      <c r="BW1413" s="47"/>
      <c r="BX1413" s="47"/>
      <c r="BY1413" s="47"/>
      <c r="BZ1413" s="47"/>
      <c r="CA1413" s="47"/>
      <c r="CB1413" s="47"/>
    </row>
    <row r="1414" spans="2:80" ht="18.75">
      <c r="B1414" s="44"/>
      <c r="C1414" s="44"/>
      <c r="D1414" s="45"/>
      <c r="E1414" s="45"/>
      <c r="F1414" s="45"/>
      <c r="G1414" s="45"/>
      <c r="H1414" s="45"/>
      <c r="I1414" s="45"/>
      <c r="J1414" s="45"/>
      <c r="K1414" s="45"/>
      <c r="L1414" s="45"/>
      <c r="M1414" s="45"/>
      <c r="N1414" s="45"/>
      <c r="O1414" s="45"/>
      <c r="P1414" s="45"/>
      <c r="Q1414" s="45"/>
      <c r="R1414" s="46"/>
      <c r="S1414" s="46"/>
      <c r="T1414" s="46"/>
      <c r="U1414" s="46"/>
      <c r="V1414" s="46"/>
      <c r="W1414" s="47"/>
      <c r="X1414" s="47"/>
      <c r="Y1414" s="47"/>
      <c r="Z1414" s="47"/>
      <c r="AA1414" s="47"/>
      <c r="AB1414" s="47"/>
      <c r="AC1414" s="47"/>
      <c r="AD1414" s="47"/>
      <c r="AE1414" s="47"/>
      <c r="AF1414" s="47"/>
      <c r="AG1414" s="47"/>
      <c r="AH1414" s="48"/>
      <c r="AI1414" s="48"/>
      <c r="AJ1414" s="47"/>
      <c r="AK1414" s="47"/>
      <c r="AL1414" s="47"/>
      <c r="AM1414" s="47"/>
      <c r="AN1414" s="47"/>
      <c r="AO1414" s="47"/>
      <c r="AP1414" s="47"/>
      <c r="AQ1414" s="47"/>
      <c r="AR1414" s="47"/>
      <c r="AS1414" s="47"/>
      <c r="AT1414" s="47"/>
      <c r="AU1414" s="47"/>
      <c r="AV1414" s="47"/>
      <c r="AW1414" s="47"/>
      <c r="AX1414" s="47"/>
      <c r="AY1414" s="47"/>
      <c r="AZ1414" s="47"/>
      <c r="BA1414" s="47"/>
      <c r="BB1414" s="47"/>
      <c r="BC1414" s="47"/>
      <c r="BD1414" s="47"/>
      <c r="BE1414" s="47"/>
      <c r="BF1414" s="47"/>
      <c r="BG1414" s="47"/>
      <c r="BH1414" s="47"/>
      <c r="BI1414" s="47"/>
      <c r="BJ1414" s="47"/>
      <c r="BK1414" s="47"/>
      <c r="BL1414" s="47"/>
      <c r="BM1414" s="47"/>
      <c r="BN1414" s="47"/>
      <c r="BO1414" s="47"/>
      <c r="BP1414" s="47"/>
      <c r="BQ1414" s="47"/>
      <c r="BR1414" s="47"/>
      <c r="BS1414" s="47"/>
      <c r="BT1414" s="47"/>
      <c r="BU1414" s="47"/>
      <c r="BV1414" s="47"/>
      <c r="BW1414" s="47"/>
      <c r="BX1414" s="47"/>
      <c r="BY1414" s="47"/>
      <c r="BZ1414" s="47"/>
      <c r="CA1414" s="47"/>
      <c r="CB1414" s="47"/>
    </row>
    <row r="1415" spans="2:80" ht="18.75">
      <c r="B1415" s="44"/>
      <c r="C1415" s="44"/>
      <c r="D1415" s="45"/>
      <c r="E1415" s="45"/>
      <c r="F1415" s="45"/>
      <c r="G1415" s="45"/>
      <c r="H1415" s="45"/>
      <c r="I1415" s="45"/>
      <c r="J1415" s="45"/>
      <c r="K1415" s="45"/>
      <c r="L1415" s="45"/>
      <c r="M1415" s="45"/>
      <c r="N1415" s="45"/>
      <c r="O1415" s="45"/>
      <c r="P1415" s="45"/>
      <c r="Q1415" s="45"/>
      <c r="R1415" s="46"/>
      <c r="S1415" s="46"/>
      <c r="T1415" s="46"/>
      <c r="U1415" s="46"/>
      <c r="V1415" s="46"/>
      <c r="W1415" s="47"/>
      <c r="X1415" s="47"/>
      <c r="Y1415" s="47"/>
      <c r="Z1415" s="47"/>
      <c r="AA1415" s="47"/>
      <c r="AB1415" s="47"/>
      <c r="AC1415" s="47"/>
      <c r="AD1415" s="47"/>
      <c r="AE1415" s="47"/>
      <c r="AF1415" s="47"/>
      <c r="AG1415" s="47"/>
      <c r="AH1415" s="48"/>
      <c r="AI1415" s="48"/>
      <c r="AJ1415" s="47"/>
      <c r="AK1415" s="47"/>
      <c r="AL1415" s="47"/>
      <c r="AM1415" s="47"/>
      <c r="AN1415" s="47"/>
      <c r="AO1415" s="47"/>
      <c r="AP1415" s="47"/>
      <c r="AQ1415" s="47"/>
      <c r="AR1415" s="47"/>
      <c r="AS1415" s="47"/>
      <c r="AT1415" s="47"/>
      <c r="AU1415" s="47"/>
      <c r="AV1415" s="47"/>
      <c r="AW1415" s="47"/>
      <c r="AX1415" s="47"/>
      <c r="AY1415" s="47"/>
      <c r="AZ1415" s="47"/>
      <c r="BA1415" s="47"/>
      <c r="BB1415" s="47"/>
      <c r="BC1415" s="47"/>
      <c r="BD1415" s="47"/>
      <c r="BE1415" s="47"/>
      <c r="BF1415" s="47"/>
      <c r="BG1415" s="47"/>
      <c r="BH1415" s="47"/>
      <c r="BI1415" s="47"/>
      <c r="BJ1415" s="47"/>
      <c r="BK1415" s="47"/>
      <c r="BL1415" s="47"/>
      <c r="BM1415" s="47"/>
      <c r="BN1415" s="47"/>
      <c r="BO1415" s="47"/>
      <c r="BP1415" s="47"/>
      <c r="BQ1415" s="47"/>
      <c r="BR1415" s="47"/>
      <c r="BS1415" s="47"/>
      <c r="BT1415" s="47"/>
      <c r="BU1415" s="47"/>
      <c r="BV1415" s="47"/>
      <c r="BW1415" s="47"/>
      <c r="BX1415" s="47"/>
      <c r="BY1415" s="47"/>
      <c r="BZ1415" s="47"/>
      <c r="CA1415" s="47"/>
      <c r="CB1415" s="47"/>
    </row>
    <row r="1416" spans="2:80" ht="18.75">
      <c r="B1416" s="44"/>
      <c r="C1416" s="44"/>
      <c r="D1416" s="45"/>
      <c r="E1416" s="45"/>
      <c r="F1416" s="45"/>
      <c r="G1416" s="45"/>
      <c r="H1416" s="45"/>
      <c r="I1416" s="45"/>
      <c r="J1416" s="45"/>
      <c r="K1416" s="45"/>
      <c r="L1416" s="45"/>
      <c r="M1416" s="45"/>
      <c r="N1416" s="45"/>
      <c r="O1416" s="45"/>
      <c r="P1416" s="45"/>
      <c r="Q1416" s="45"/>
      <c r="R1416" s="46"/>
      <c r="S1416" s="46"/>
      <c r="T1416" s="46"/>
      <c r="U1416" s="46"/>
      <c r="V1416" s="46"/>
      <c r="W1416" s="47"/>
      <c r="X1416" s="47"/>
      <c r="Y1416" s="47"/>
      <c r="Z1416" s="47"/>
      <c r="AA1416" s="47"/>
      <c r="AB1416" s="47"/>
      <c r="AC1416" s="47"/>
      <c r="AD1416" s="47"/>
      <c r="AE1416" s="47"/>
      <c r="AF1416" s="47"/>
      <c r="AG1416" s="47"/>
      <c r="AH1416" s="48"/>
      <c r="AI1416" s="48"/>
      <c r="AJ1416" s="47"/>
      <c r="AK1416" s="47"/>
      <c r="AL1416" s="47"/>
      <c r="AM1416" s="47"/>
      <c r="AN1416" s="47"/>
      <c r="AO1416" s="47"/>
      <c r="AP1416" s="47"/>
      <c r="AQ1416" s="47"/>
      <c r="AR1416" s="47"/>
      <c r="AS1416" s="47"/>
      <c r="AT1416" s="47"/>
      <c r="AU1416" s="47"/>
      <c r="AV1416" s="47"/>
      <c r="AW1416" s="47"/>
      <c r="AX1416" s="47"/>
      <c r="AY1416" s="47"/>
      <c r="AZ1416" s="47"/>
      <c r="BA1416" s="47"/>
      <c r="BB1416" s="47"/>
      <c r="BC1416" s="47"/>
      <c r="BD1416" s="47"/>
      <c r="BE1416" s="47"/>
      <c r="BF1416" s="47"/>
      <c r="BG1416" s="47"/>
      <c r="BH1416" s="47"/>
      <c r="BI1416" s="47"/>
      <c r="BJ1416" s="47"/>
      <c r="BK1416" s="47"/>
      <c r="BL1416" s="47"/>
      <c r="BM1416" s="47"/>
      <c r="BN1416" s="47"/>
      <c r="BO1416" s="47"/>
      <c r="BP1416" s="47"/>
      <c r="BQ1416" s="47"/>
      <c r="BR1416" s="47"/>
      <c r="BS1416" s="47"/>
      <c r="BT1416" s="47"/>
      <c r="BU1416" s="47"/>
      <c r="BV1416" s="47"/>
      <c r="BW1416" s="47"/>
      <c r="BX1416" s="47"/>
      <c r="BY1416" s="47"/>
      <c r="BZ1416" s="47"/>
      <c r="CA1416" s="47"/>
      <c r="CB1416" s="47"/>
    </row>
    <row r="1417" spans="2:80" ht="18.75">
      <c r="B1417" s="44"/>
      <c r="C1417" s="44"/>
      <c r="D1417" s="45"/>
      <c r="E1417" s="45"/>
      <c r="F1417" s="45"/>
      <c r="G1417" s="45"/>
      <c r="H1417" s="45"/>
      <c r="I1417" s="45"/>
      <c r="J1417" s="45"/>
      <c r="K1417" s="45"/>
      <c r="L1417" s="45"/>
      <c r="M1417" s="45"/>
      <c r="N1417" s="45"/>
      <c r="O1417" s="45"/>
      <c r="P1417" s="45"/>
      <c r="Q1417" s="45"/>
      <c r="R1417" s="46"/>
      <c r="S1417" s="46"/>
      <c r="T1417" s="46"/>
      <c r="U1417" s="46"/>
      <c r="V1417" s="46"/>
      <c r="W1417" s="47"/>
      <c r="X1417" s="47"/>
      <c r="Y1417" s="47"/>
      <c r="Z1417" s="47"/>
      <c r="AA1417" s="47"/>
      <c r="AB1417" s="47"/>
      <c r="AC1417" s="47"/>
      <c r="AD1417" s="47"/>
      <c r="AE1417" s="47"/>
      <c r="AF1417" s="47"/>
      <c r="AG1417" s="47"/>
      <c r="AH1417" s="48"/>
      <c r="AI1417" s="48"/>
      <c r="AJ1417" s="47"/>
      <c r="AK1417" s="47"/>
      <c r="AL1417" s="47"/>
      <c r="AM1417" s="47"/>
      <c r="AN1417" s="47"/>
      <c r="AO1417" s="47"/>
      <c r="AP1417" s="47"/>
      <c r="AQ1417" s="47"/>
      <c r="AR1417" s="47"/>
      <c r="AS1417" s="47"/>
      <c r="AT1417" s="47"/>
      <c r="AU1417" s="47"/>
      <c r="AV1417" s="47"/>
      <c r="AW1417" s="47"/>
      <c r="AX1417" s="47"/>
      <c r="AY1417" s="47"/>
      <c r="AZ1417" s="47"/>
      <c r="BA1417" s="47"/>
      <c r="BB1417" s="47"/>
      <c r="BC1417" s="47"/>
      <c r="BD1417" s="47"/>
      <c r="BE1417" s="47"/>
      <c r="BF1417" s="47"/>
      <c r="BG1417" s="47"/>
      <c r="BH1417" s="47"/>
      <c r="BI1417" s="47"/>
      <c r="BJ1417" s="47"/>
      <c r="BK1417" s="47"/>
      <c r="BL1417" s="47"/>
      <c r="BM1417" s="47"/>
      <c r="BN1417" s="47"/>
      <c r="BO1417" s="47"/>
      <c r="BP1417" s="47"/>
      <c r="BQ1417" s="47"/>
      <c r="BR1417" s="47"/>
      <c r="BS1417" s="47"/>
      <c r="BT1417" s="47"/>
      <c r="BU1417" s="47"/>
      <c r="BV1417" s="47"/>
      <c r="BW1417" s="47"/>
      <c r="BX1417" s="47"/>
      <c r="BY1417" s="47"/>
      <c r="BZ1417" s="47"/>
      <c r="CA1417" s="47"/>
      <c r="CB1417" s="47"/>
    </row>
    <row r="1418" spans="2:80" ht="18.75">
      <c r="B1418" s="44"/>
      <c r="C1418" s="44"/>
      <c r="D1418" s="45"/>
      <c r="E1418" s="45"/>
      <c r="F1418" s="45"/>
      <c r="G1418" s="45"/>
      <c r="H1418" s="45"/>
      <c r="I1418" s="45"/>
      <c r="J1418" s="45"/>
      <c r="K1418" s="45"/>
      <c r="L1418" s="45"/>
      <c r="M1418" s="45"/>
      <c r="N1418" s="45"/>
      <c r="O1418" s="45"/>
      <c r="P1418" s="45"/>
      <c r="Q1418" s="45"/>
      <c r="R1418" s="46"/>
      <c r="S1418" s="46"/>
      <c r="T1418" s="46"/>
      <c r="U1418" s="46"/>
      <c r="V1418" s="46"/>
      <c r="W1418" s="47"/>
      <c r="X1418" s="47"/>
      <c r="Y1418" s="47"/>
      <c r="Z1418" s="47"/>
      <c r="AA1418" s="47"/>
      <c r="AB1418" s="47"/>
      <c r="AC1418" s="47"/>
      <c r="AD1418" s="47"/>
      <c r="AE1418" s="47"/>
      <c r="AF1418" s="47"/>
      <c r="AG1418" s="47"/>
      <c r="AH1418" s="48"/>
      <c r="AI1418" s="48"/>
      <c r="AJ1418" s="47"/>
      <c r="AK1418" s="47"/>
      <c r="AL1418" s="47"/>
      <c r="AM1418" s="47"/>
      <c r="AN1418" s="47"/>
      <c r="AO1418" s="47"/>
      <c r="AP1418" s="47"/>
      <c r="AQ1418" s="47"/>
      <c r="AR1418" s="47"/>
      <c r="AS1418" s="47"/>
      <c r="AT1418" s="47"/>
      <c r="AU1418" s="47"/>
      <c r="AV1418" s="47"/>
      <c r="AW1418" s="47"/>
      <c r="AX1418" s="47"/>
      <c r="AY1418" s="47"/>
      <c r="AZ1418" s="47"/>
      <c r="BA1418" s="47"/>
      <c r="BB1418" s="47"/>
      <c r="BC1418" s="47"/>
      <c r="BD1418" s="47"/>
      <c r="BE1418" s="47"/>
      <c r="BF1418" s="47"/>
      <c r="BG1418" s="47"/>
      <c r="BH1418" s="47"/>
      <c r="BI1418" s="47"/>
      <c r="BJ1418" s="47"/>
      <c r="BK1418" s="47"/>
      <c r="BL1418" s="47"/>
      <c r="BM1418" s="47"/>
      <c r="BN1418" s="47"/>
      <c r="BO1418" s="47"/>
      <c r="BP1418" s="47"/>
      <c r="BQ1418" s="47"/>
      <c r="BR1418" s="47"/>
      <c r="BS1418" s="47"/>
      <c r="BT1418" s="47"/>
      <c r="BU1418" s="47"/>
      <c r="BV1418" s="47"/>
      <c r="BW1418" s="47"/>
      <c r="BX1418" s="47"/>
      <c r="BY1418" s="47"/>
      <c r="BZ1418" s="47"/>
      <c r="CA1418" s="47"/>
      <c r="CB1418" s="47"/>
    </row>
    <row r="1419" spans="2:80" ht="18.75">
      <c r="B1419" s="44"/>
      <c r="C1419" s="44"/>
      <c r="D1419" s="45"/>
      <c r="E1419" s="45"/>
      <c r="F1419" s="45"/>
      <c r="G1419" s="45"/>
      <c r="H1419" s="45"/>
      <c r="I1419" s="45"/>
      <c r="J1419" s="45"/>
      <c r="K1419" s="45"/>
      <c r="L1419" s="45"/>
      <c r="M1419" s="45"/>
      <c r="N1419" s="45"/>
      <c r="O1419" s="45"/>
      <c r="P1419" s="45"/>
      <c r="Q1419" s="45"/>
      <c r="R1419" s="46"/>
      <c r="S1419" s="46"/>
      <c r="T1419" s="46"/>
      <c r="U1419" s="46"/>
      <c r="V1419" s="46"/>
      <c r="W1419" s="47"/>
      <c r="X1419" s="47"/>
      <c r="Y1419" s="47"/>
      <c r="Z1419" s="47"/>
      <c r="AA1419" s="47"/>
      <c r="AB1419" s="47"/>
      <c r="AC1419" s="47"/>
      <c r="AD1419" s="47"/>
      <c r="AE1419" s="47"/>
      <c r="AF1419" s="47"/>
      <c r="AG1419" s="47"/>
      <c r="AH1419" s="48"/>
      <c r="AI1419" s="48"/>
      <c r="AJ1419" s="47"/>
      <c r="AK1419" s="47"/>
      <c r="AL1419" s="47"/>
      <c r="AM1419" s="47"/>
      <c r="AN1419" s="47"/>
      <c r="AO1419" s="47"/>
      <c r="AP1419" s="47"/>
      <c r="AQ1419" s="47"/>
      <c r="AR1419" s="47"/>
      <c r="AS1419" s="47"/>
      <c r="AT1419" s="47"/>
      <c r="AU1419" s="47"/>
      <c r="AV1419" s="47"/>
      <c r="AW1419" s="47"/>
      <c r="AX1419" s="47"/>
      <c r="AY1419" s="47"/>
      <c r="AZ1419" s="47"/>
      <c r="BA1419" s="47"/>
      <c r="BB1419" s="47"/>
      <c r="BC1419" s="47"/>
      <c r="BD1419" s="47"/>
      <c r="BE1419" s="47"/>
      <c r="BF1419" s="47"/>
      <c r="BG1419" s="47"/>
      <c r="BH1419" s="47"/>
      <c r="BI1419" s="47"/>
      <c r="BJ1419" s="47"/>
      <c r="BK1419" s="47"/>
      <c r="BL1419" s="47"/>
      <c r="BM1419" s="47"/>
      <c r="BN1419" s="47"/>
      <c r="BO1419" s="47"/>
      <c r="BP1419" s="47"/>
      <c r="BQ1419" s="47"/>
      <c r="BR1419" s="47"/>
      <c r="BS1419" s="47"/>
      <c r="BT1419" s="47"/>
      <c r="BU1419" s="47"/>
      <c r="BV1419" s="47"/>
      <c r="BW1419" s="47"/>
      <c r="BX1419" s="47"/>
      <c r="BY1419" s="47"/>
      <c r="BZ1419" s="47"/>
      <c r="CA1419" s="47"/>
      <c r="CB1419" s="47"/>
    </row>
    <row r="1420" spans="2:80" ht="18.75">
      <c r="B1420" s="44"/>
      <c r="C1420" s="44"/>
      <c r="D1420" s="45"/>
      <c r="E1420" s="45"/>
      <c r="F1420" s="45"/>
      <c r="G1420" s="45"/>
      <c r="H1420" s="45"/>
      <c r="I1420" s="45"/>
      <c r="J1420" s="45"/>
      <c r="K1420" s="45"/>
      <c r="L1420" s="45"/>
      <c r="M1420" s="45"/>
      <c r="N1420" s="45"/>
      <c r="O1420" s="45"/>
      <c r="P1420" s="45"/>
      <c r="Q1420" s="45"/>
      <c r="R1420" s="46"/>
      <c r="S1420" s="46"/>
      <c r="T1420" s="46"/>
      <c r="U1420" s="46"/>
      <c r="V1420" s="46"/>
      <c r="W1420" s="47"/>
      <c r="X1420" s="47"/>
      <c r="Y1420" s="47"/>
      <c r="Z1420" s="47"/>
      <c r="AA1420" s="47"/>
      <c r="AB1420" s="47"/>
      <c r="AC1420" s="47"/>
      <c r="AD1420" s="47"/>
      <c r="AE1420" s="47"/>
      <c r="AF1420" s="47"/>
      <c r="AG1420" s="47"/>
      <c r="AH1420" s="48"/>
      <c r="AI1420" s="48"/>
      <c r="AJ1420" s="47"/>
      <c r="AK1420" s="47"/>
      <c r="AL1420" s="47"/>
      <c r="AM1420" s="47"/>
      <c r="AN1420" s="47"/>
      <c r="AO1420" s="47"/>
      <c r="AP1420" s="47"/>
      <c r="AQ1420" s="47"/>
      <c r="AR1420" s="47"/>
      <c r="AS1420" s="47"/>
      <c r="AT1420" s="47"/>
      <c r="AU1420" s="47"/>
      <c r="AV1420" s="47"/>
      <c r="AW1420" s="47"/>
      <c r="AX1420" s="47"/>
      <c r="AY1420" s="47"/>
      <c r="AZ1420" s="47"/>
      <c r="BA1420" s="47"/>
      <c r="BB1420" s="47"/>
      <c r="BC1420" s="47"/>
      <c r="BD1420" s="47"/>
      <c r="BE1420" s="47"/>
      <c r="BF1420" s="47"/>
      <c r="BG1420" s="47"/>
      <c r="BH1420" s="47"/>
      <c r="BI1420" s="47"/>
      <c r="BJ1420" s="47"/>
      <c r="BK1420" s="47"/>
      <c r="BL1420" s="47"/>
      <c r="BM1420" s="47"/>
      <c r="BN1420" s="47"/>
      <c r="BO1420" s="47"/>
      <c r="BP1420" s="47"/>
      <c r="BQ1420" s="47"/>
      <c r="BR1420" s="47"/>
      <c r="BS1420" s="47"/>
      <c r="BT1420" s="47"/>
      <c r="BU1420" s="47"/>
      <c r="BV1420" s="47"/>
      <c r="BW1420" s="47"/>
      <c r="BX1420" s="47"/>
      <c r="BY1420" s="47"/>
      <c r="BZ1420" s="47"/>
      <c r="CA1420" s="47"/>
      <c r="CB1420" s="47"/>
    </row>
    <row r="1421" spans="2:80" ht="18.75">
      <c r="B1421" s="44"/>
      <c r="C1421" s="44"/>
      <c r="D1421" s="45"/>
      <c r="E1421" s="45"/>
      <c r="F1421" s="45"/>
      <c r="G1421" s="45"/>
      <c r="H1421" s="45"/>
      <c r="I1421" s="45"/>
      <c r="J1421" s="45"/>
      <c r="K1421" s="45"/>
      <c r="L1421" s="45"/>
      <c r="M1421" s="45"/>
      <c r="N1421" s="45"/>
      <c r="O1421" s="45"/>
      <c r="P1421" s="45"/>
      <c r="Q1421" s="45"/>
      <c r="R1421" s="46"/>
      <c r="S1421" s="46"/>
      <c r="T1421" s="46"/>
      <c r="U1421" s="46"/>
      <c r="V1421" s="46"/>
      <c r="W1421" s="47"/>
      <c r="X1421" s="47"/>
      <c r="Y1421" s="47"/>
      <c r="Z1421" s="47"/>
      <c r="AA1421" s="47"/>
      <c r="AB1421" s="47"/>
      <c r="AC1421" s="47"/>
      <c r="AD1421" s="47"/>
      <c r="AE1421" s="47"/>
      <c r="AF1421" s="47"/>
      <c r="AG1421" s="47"/>
      <c r="AH1421" s="48"/>
      <c r="AI1421" s="48"/>
      <c r="AJ1421" s="47"/>
      <c r="AK1421" s="47"/>
      <c r="AL1421" s="47"/>
      <c r="AM1421" s="47"/>
      <c r="AN1421" s="47"/>
      <c r="AO1421" s="47"/>
      <c r="AP1421" s="47"/>
      <c r="AQ1421" s="47"/>
      <c r="AR1421" s="47"/>
      <c r="AS1421" s="47"/>
      <c r="AT1421" s="47"/>
      <c r="AU1421" s="47"/>
      <c r="AV1421" s="47"/>
      <c r="AW1421" s="47"/>
      <c r="AX1421" s="47"/>
      <c r="AY1421" s="47"/>
      <c r="AZ1421" s="47"/>
      <c r="BA1421" s="47"/>
      <c r="BB1421" s="47"/>
      <c r="BC1421" s="47"/>
      <c r="BD1421" s="47"/>
      <c r="BE1421" s="47"/>
      <c r="BF1421" s="47"/>
      <c r="BG1421" s="47"/>
      <c r="BH1421" s="47"/>
      <c r="BI1421" s="47"/>
      <c r="BJ1421" s="47"/>
      <c r="BK1421" s="47"/>
      <c r="BL1421" s="47"/>
      <c r="BM1421" s="47"/>
      <c r="BN1421" s="47"/>
      <c r="BO1421" s="47"/>
      <c r="BP1421" s="47"/>
      <c r="BQ1421" s="47"/>
      <c r="BR1421" s="47"/>
      <c r="BS1421" s="47"/>
      <c r="BT1421" s="47"/>
      <c r="BU1421" s="47"/>
      <c r="BV1421" s="47"/>
      <c r="BW1421" s="47"/>
      <c r="BX1421" s="47"/>
      <c r="BY1421" s="47"/>
      <c r="BZ1421" s="47"/>
      <c r="CA1421" s="47"/>
      <c r="CB1421" s="47"/>
    </row>
    <row r="1422" spans="2:80" ht="18.75">
      <c r="B1422" s="44"/>
      <c r="C1422" s="44"/>
      <c r="D1422" s="45"/>
      <c r="E1422" s="45"/>
      <c r="F1422" s="45"/>
      <c r="G1422" s="45"/>
      <c r="H1422" s="45"/>
      <c r="I1422" s="45"/>
      <c r="J1422" s="45"/>
      <c r="K1422" s="45"/>
      <c r="L1422" s="45"/>
      <c r="M1422" s="45"/>
      <c r="N1422" s="45"/>
      <c r="O1422" s="45"/>
      <c r="P1422" s="45"/>
      <c r="Q1422" s="45"/>
      <c r="R1422" s="46"/>
      <c r="S1422" s="46"/>
      <c r="T1422" s="46"/>
      <c r="U1422" s="46"/>
      <c r="V1422" s="46"/>
      <c r="W1422" s="47"/>
      <c r="X1422" s="47"/>
      <c r="Y1422" s="47"/>
      <c r="Z1422" s="47"/>
      <c r="AA1422" s="47"/>
      <c r="AB1422" s="47"/>
      <c r="AC1422" s="47"/>
      <c r="AD1422" s="47"/>
      <c r="AE1422" s="47"/>
      <c r="AF1422" s="47"/>
      <c r="AG1422" s="47"/>
      <c r="AH1422" s="48"/>
      <c r="AI1422" s="48"/>
      <c r="AJ1422" s="47"/>
      <c r="AK1422" s="47"/>
      <c r="AL1422" s="47"/>
      <c r="AM1422" s="47"/>
      <c r="AN1422" s="47"/>
      <c r="AO1422" s="47"/>
      <c r="AP1422" s="47"/>
      <c r="AQ1422" s="47"/>
      <c r="AR1422" s="47"/>
      <c r="AS1422" s="47"/>
      <c r="AT1422" s="47"/>
      <c r="AU1422" s="47"/>
      <c r="AV1422" s="47"/>
      <c r="AW1422" s="47"/>
      <c r="AX1422" s="47"/>
      <c r="AY1422" s="47"/>
      <c r="AZ1422" s="47"/>
      <c r="BA1422" s="47"/>
      <c r="BB1422" s="47"/>
      <c r="BC1422" s="47"/>
      <c r="BD1422" s="47"/>
      <c r="BE1422" s="47"/>
      <c r="BF1422" s="47"/>
      <c r="BG1422" s="47"/>
      <c r="BH1422" s="47"/>
      <c r="BI1422" s="47"/>
      <c r="BJ1422" s="47"/>
      <c r="BK1422" s="47"/>
      <c r="BL1422" s="47"/>
      <c r="BM1422" s="47"/>
      <c r="BN1422" s="47"/>
      <c r="BO1422" s="47"/>
      <c r="BP1422" s="47"/>
      <c r="BQ1422" s="47"/>
      <c r="BR1422" s="47"/>
      <c r="BS1422" s="47"/>
      <c r="BT1422" s="47"/>
      <c r="BU1422" s="47"/>
      <c r="BV1422" s="47"/>
      <c r="BW1422" s="47"/>
      <c r="BX1422" s="47"/>
      <c r="BY1422" s="47"/>
      <c r="BZ1422" s="47"/>
      <c r="CA1422" s="47"/>
      <c r="CB1422" s="47"/>
    </row>
    <row r="1423" spans="2:80" ht="18.75">
      <c r="B1423" s="44"/>
      <c r="C1423" s="44"/>
      <c r="D1423" s="45"/>
      <c r="E1423" s="45"/>
      <c r="F1423" s="45"/>
      <c r="G1423" s="45"/>
      <c r="H1423" s="45"/>
      <c r="I1423" s="45"/>
      <c r="J1423" s="45"/>
      <c r="K1423" s="45"/>
      <c r="L1423" s="45"/>
      <c r="M1423" s="45"/>
      <c r="N1423" s="45"/>
      <c r="O1423" s="45"/>
      <c r="P1423" s="45"/>
      <c r="Q1423" s="45"/>
      <c r="R1423" s="46"/>
      <c r="S1423" s="46"/>
      <c r="T1423" s="46"/>
      <c r="U1423" s="46"/>
      <c r="V1423" s="46"/>
      <c r="W1423" s="47"/>
      <c r="X1423" s="47"/>
      <c r="Y1423" s="47"/>
      <c r="Z1423" s="47"/>
      <c r="AA1423" s="47"/>
      <c r="AB1423" s="47"/>
      <c r="AC1423" s="47"/>
      <c r="AD1423" s="47"/>
      <c r="AE1423" s="47"/>
      <c r="AF1423" s="47"/>
      <c r="AG1423" s="47"/>
      <c r="AH1423" s="48"/>
      <c r="AI1423" s="48"/>
      <c r="AJ1423" s="47"/>
      <c r="AK1423" s="47"/>
      <c r="AL1423" s="47"/>
      <c r="AM1423" s="47"/>
      <c r="AN1423" s="47"/>
      <c r="AO1423" s="47"/>
      <c r="AP1423" s="47"/>
      <c r="AQ1423" s="47"/>
      <c r="AR1423" s="47"/>
      <c r="AS1423" s="47"/>
      <c r="AT1423" s="47"/>
      <c r="AU1423" s="47"/>
      <c r="AV1423" s="47"/>
      <c r="AW1423" s="47"/>
      <c r="AX1423" s="47"/>
      <c r="AY1423" s="47"/>
      <c r="AZ1423" s="47"/>
      <c r="BA1423" s="47"/>
      <c r="BB1423" s="47"/>
      <c r="BC1423" s="47"/>
      <c r="BD1423" s="47"/>
      <c r="BE1423" s="47"/>
      <c r="BF1423" s="47"/>
      <c r="BG1423" s="47"/>
      <c r="BH1423" s="47"/>
      <c r="BI1423" s="47"/>
      <c r="BJ1423" s="47"/>
      <c r="BK1423" s="47"/>
      <c r="BL1423" s="47"/>
      <c r="BM1423" s="47"/>
      <c r="BN1423" s="47"/>
      <c r="BO1423" s="47"/>
      <c r="BP1423" s="47"/>
      <c r="BQ1423" s="47"/>
      <c r="BR1423" s="47"/>
      <c r="BS1423" s="47"/>
      <c r="BT1423" s="47"/>
      <c r="BU1423" s="47"/>
      <c r="BV1423" s="47"/>
      <c r="BW1423" s="47"/>
      <c r="BX1423" s="47"/>
      <c r="BY1423" s="47"/>
      <c r="BZ1423" s="47"/>
      <c r="CA1423" s="47"/>
      <c r="CB1423" s="47"/>
    </row>
    <row r="1424" spans="2:80" ht="18.75">
      <c r="B1424" s="44"/>
      <c r="C1424" s="44"/>
      <c r="D1424" s="45"/>
      <c r="E1424" s="45"/>
      <c r="F1424" s="45"/>
      <c r="G1424" s="45"/>
      <c r="H1424" s="45"/>
      <c r="I1424" s="45"/>
      <c r="J1424" s="45"/>
      <c r="K1424" s="45"/>
      <c r="L1424" s="45"/>
      <c r="M1424" s="45"/>
      <c r="N1424" s="45"/>
      <c r="O1424" s="45"/>
      <c r="P1424" s="45"/>
      <c r="Q1424" s="45"/>
      <c r="R1424" s="46"/>
      <c r="S1424" s="46"/>
      <c r="T1424" s="46"/>
      <c r="U1424" s="46"/>
      <c r="V1424" s="46"/>
      <c r="W1424" s="47"/>
      <c r="X1424" s="47"/>
      <c r="Y1424" s="47"/>
      <c r="Z1424" s="47"/>
      <c r="AA1424" s="47"/>
      <c r="AB1424" s="47"/>
      <c r="AC1424" s="47"/>
      <c r="AD1424" s="47"/>
      <c r="AE1424" s="47"/>
      <c r="AF1424" s="47"/>
      <c r="AG1424" s="47"/>
      <c r="AH1424" s="48"/>
      <c r="AI1424" s="48"/>
      <c r="AJ1424" s="47"/>
      <c r="AK1424" s="47"/>
      <c r="AL1424" s="47"/>
      <c r="AM1424" s="47"/>
      <c r="AN1424" s="47"/>
      <c r="AO1424" s="47"/>
      <c r="AP1424" s="47"/>
      <c r="AQ1424" s="47"/>
      <c r="AR1424" s="47"/>
      <c r="AS1424" s="47"/>
      <c r="AT1424" s="47"/>
      <c r="AU1424" s="47"/>
      <c r="AV1424" s="47"/>
      <c r="AW1424" s="47"/>
      <c r="AX1424" s="47"/>
      <c r="AY1424" s="47"/>
      <c r="AZ1424" s="47"/>
      <c r="BA1424" s="47"/>
      <c r="BB1424" s="47"/>
      <c r="BC1424" s="47"/>
      <c r="BD1424" s="47"/>
      <c r="BE1424" s="47"/>
      <c r="BF1424" s="47"/>
      <c r="BG1424" s="47"/>
      <c r="BH1424" s="47"/>
      <c r="BI1424" s="47"/>
      <c r="BJ1424" s="47"/>
      <c r="BK1424" s="47"/>
      <c r="BL1424" s="47"/>
      <c r="BM1424" s="47"/>
      <c r="BN1424" s="47"/>
      <c r="BO1424" s="47"/>
      <c r="BP1424" s="47"/>
      <c r="BQ1424" s="47"/>
      <c r="BR1424" s="47"/>
      <c r="BS1424" s="47"/>
      <c r="BT1424" s="47"/>
      <c r="BU1424" s="47"/>
      <c r="BV1424" s="47"/>
      <c r="BW1424" s="47"/>
      <c r="BX1424" s="47"/>
      <c r="BY1424" s="47"/>
      <c r="BZ1424" s="47"/>
      <c r="CA1424" s="47"/>
      <c r="CB1424" s="47"/>
    </row>
    <row r="1425" spans="2:80" ht="18.75">
      <c r="B1425" s="44"/>
      <c r="C1425" s="44"/>
      <c r="D1425" s="45"/>
      <c r="E1425" s="45"/>
      <c r="F1425" s="45"/>
      <c r="G1425" s="45"/>
      <c r="H1425" s="45"/>
      <c r="I1425" s="45"/>
      <c r="J1425" s="45"/>
      <c r="K1425" s="45"/>
      <c r="L1425" s="45"/>
      <c r="M1425" s="45"/>
      <c r="N1425" s="45"/>
      <c r="O1425" s="45"/>
      <c r="P1425" s="45"/>
      <c r="Q1425" s="45"/>
      <c r="R1425" s="46"/>
      <c r="S1425" s="46"/>
      <c r="T1425" s="46"/>
      <c r="U1425" s="46"/>
      <c r="V1425" s="46"/>
      <c r="W1425" s="47"/>
      <c r="X1425" s="47"/>
      <c r="Y1425" s="47"/>
      <c r="Z1425" s="47"/>
      <c r="AA1425" s="47"/>
      <c r="AB1425" s="47"/>
      <c r="AC1425" s="47"/>
      <c r="AD1425" s="47"/>
      <c r="AE1425" s="47"/>
      <c r="AF1425" s="47"/>
      <c r="AG1425" s="47"/>
      <c r="AH1425" s="48"/>
      <c r="AI1425" s="48"/>
      <c r="AJ1425" s="47"/>
      <c r="AK1425" s="47"/>
      <c r="AL1425" s="47"/>
      <c r="AM1425" s="47"/>
      <c r="AN1425" s="47"/>
      <c r="AO1425" s="47"/>
      <c r="AP1425" s="47"/>
      <c r="AQ1425" s="47"/>
      <c r="AR1425" s="47"/>
      <c r="AS1425" s="47"/>
      <c r="AT1425" s="47"/>
      <c r="AU1425" s="47"/>
      <c r="AV1425" s="47"/>
      <c r="AW1425" s="47"/>
      <c r="AX1425" s="47"/>
      <c r="AY1425" s="47"/>
      <c r="AZ1425" s="47"/>
      <c r="BA1425" s="47"/>
      <c r="BB1425" s="47"/>
      <c r="BC1425" s="47"/>
      <c r="BD1425" s="47"/>
      <c r="BE1425" s="47"/>
      <c r="BF1425" s="47"/>
      <c r="BG1425" s="47"/>
      <c r="BH1425" s="47"/>
      <c r="BI1425" s="47"/>
      <c r="BJ1425" s="47"/>
      <c r="BK1425" s="47"/>
      <c r="BL1425" s="47"/>
      <c r="BM1425" s="47"/>
      <c r="BN1425" s="47"/>
      <c r="BO1425" s="47"/>
      <c r="BP1425" s="47"/>
      <c r="BQ1425" s="47"/>
      <c r="BR1425" s="47"/>
      <c r="BS1425" s="47"/>
      <c r="BT1425" s="47"/>
      <c r="BU1425" s="47"/>
      <c r="BV1425" s="47"/>
      <c r="BW1425" s="47"/>
      <c r="BX1425" s="47"/>
      <c r="BY1425" s="47"/>
      <c r="BZ1425" s="47"/>
      <c r="CA1425" s="47"/>
      <c r="CB1425" s="47"/>
    </row>
    <row r="1426" spans="2:80" ht="18.75">
      <c r="B1426" s="44"/>
      <c r="C1426" s="44"/>
      <c r="D1426" s="45"/>
      <c r="E1426" s="45"/>
      <c r="F1426" s="45"/>
      <c r="G1426" s="45"/>
      <c r="H1426" s="45"/>
      <c r="I1426" s="45"/>
      <c r="J1426" s="45"/>
      <c r="K1426" s="45"/>
      <c r="L1426" s="45"/>
      <c r="M1426" s="45"/>
      <c r="N1426" s="45"/>
      <c r="O1426" s="45"/>
      <c r="P1426" s="45"/>
      <c r="Q1426" s="45"/>
      <c r="R1426" s="46"/>
      <c r="S1426" s="46"/>
      <c r="T1426" s="46"/>
      <c r="U1426" s="46"/>
      <c r="V1426" s="46"/>
      <c r="W1426" s="47"/>
      <c r="X1426" s="47"/>
      <c r="Y1426" s="47"/>
      <c r="Z1426" s="47"/>
      <c r="AA1426" s="47"/>
      <c r="AB1426" s="47"/>
      <c r="AC1426" s="47"/>
      <c r="AD1426" s="47"/>
      <c r="AE1426" s="47"/>
      <c r="AF1426" s="47"/>
      <c r="AG1426" s="47"/>
      <c r="AH1426" s="48"/>
      <c r="AI1426" s="48"/>
      <c r="AJ1426" s="47"/>
      <c r="AK1426" s="47"/>
      <c r="AL1426" s="47"/>
      <c r="AM1426" s="47"/>
      <c r="AN1426" s="47"/>
      <c r="AO1426" s="47"/>
      <c r="AP1426" s="47"/>
      <c r="AQ1426" s="47"/>
      <c r="AR1426" s="47"/>
      <c r="AS1426" s="47"/>
      <c r="AT1426" s="47"/>
      <c r="AU1426" s="47"/>
      <c r="AV1426" s="47"/>
      <c r="AW1426" s="47"/>
      <c r="AX1426" s="47"/>
      <c r="AY1426" s="47"/>
      <c r="AZ1426" s="47"/>
      <c r="BA1426" s="47"/>
      <c r="BB1426" s="47"/>
      <c r="BC1426" s="47"/>
      <c r="BD1426" s="47"/>
      <c r="BE1426" s="47"/>
      <c r="BF1426" s="47"/>
      <c r="BG1426" s="47"/>
      <c r="BH1426" s="47"/>
      <c r="BI1426" s="47"/>
      <c r="BJ1426" s="47"/>
      <c r="BK1426" s="47"/>
      <c r="BL1426" s="47"/>
      <c r="BM1426" s="47"/>
      <c r="BN1426" s="47"/>
      <c r="BO1426" s="47"/>
      <c r="BP1426" s="47"/>
      <c r="BQ1426" s="47"/>
      <c r="BR1426" s="47"/>
      <c r="BS1426" s="47"/>
      <c r="BT1426" s="47"/>
      <c r="BU1426" s="47"/>
      <c r="BV1426" s="47"/>
      <c r="BW1426" s="47"/>
      <c r="BX1426" s="47"/>
      <c r="BY1426" s="47"/>
      <c r="BZ1426" s="47"/>
      <c r="CA1426" s="47"/>
      <c r="CB1426" s="47"/>
    </row>
    <row r="1427" spans="2:80" ht="18.75">
      <c r="B1427" s="44"/>
      <c r="C1427" s="44"/>
      <c r="D1427" s="45"/>
      <c r="E1427" s="45"/>
      <c r="F1427" s="45"/>
      <c r="G1427" s="45"/>
      <c r="H1427" s="45"/>
      <c r="I1427" s="45"/>
      <c r="J1427" s="45"/>
      <c r="K1427" s="45"/>
      <c r="L1427" s="45"/>
      <c r="M1427" s="45"/>
      <c r="N1427" s="45"/>
      <c r="O1427" s="45"/>
      <c r="P1427" s="45"/>
      <c r="Q1427" s="45"/>
      <c r="R1427" s="46"/>
      <c r="S1427" s="46"/>
      <c r="T1427" s="46"/>
      <c r="U1427" s="46"/>
      <c r="V1427" s="46"/>
      <c r="W1427" s="47"/>
      <c r="X1427" s="47"/>
      <c r="Y1427" s="47"/>
      <c r="Z1427" s="47"/>
      <c r="AA1427" s="47"/>
      <c r="AB1427" s="47"/>
      <c r="AC1427" s="47"/>
      <c r="AD1427" s="47"/>
      <c r="AE1427" s="47"/>
      <c r="AF1427" s="47"/>
      <c r="AG1427" s="47"/>
      <c r="AH1427" s="48"/>
      <c r="AI1427" s="48"/>
      <c r="AJ1427" s="47"/>
      <c r="AK1427" s="47"/>
      <c r="AL1427" s="47"/>
      <c r="AM1427" s="47"/>
      <c r="AN1427" s="47"/>
      <c r="AO1427" s="47"/>
      <c r="AP1427" s="47"/>
      <c r="AQ1427" s="47"/>
      <c r="AR1427" s="47"/>
      <c r="AS1427" s="47"/>
      <c r="AT1427" s="47"/>
      <c r="AU1427" s="47"/>
      <c r="AV1427" s="47"/>
      <c r="AW1427" s="47"/>
      <c r="AX1427" s="47"/>
      <c r="AY1427" s="47"/>
      <c r="AZ1427" s="47"/>
      <c r="BA1427" s="47"/>
      <c r="BB1427" s="47"/>
      <c r="BC1427" s="47"/>
      <c r="BD1427" s="47"/>
      <c r="BE1427" s="47"/>
      <c r="BF1427" s="47"/>
      <c r="BG1427" s="47"/>
      <c r="BH1427" s="47"/>
      <c r="BI1427" s="47"/>
      <c r="BJ1427" s="47"/>
      <c r="BK1427" s="47"/>
      <c r="BL1427" s="47"/>
      <c r="BM1427" s="47"/>
      <c r="BN1427" s="47"/>
      <c r="BO1427" s="47"/>
      <c r="BP1427" s="47"/>
      <c r="BQ1427" s="47"/>
      <c r="BR1427" s="47"/>
      <c r="BS1427" s="47"/>
      <c r="BT1427" s="47"/>
      <c r="BU1427" s="47"/>
      <c r="BV1427" s="47"/>
      <c r="BW1427" s="47"/>
      <c r="BX1427" s="47"/>
      <c r="BY1427" s="47"/>
      <c r="BZ1427" s="47"/>
      <c r="CA1427" s="47"/>
      <c r="CB1427" s="47"/>
    </row>
    <row r="1428" spans="2:80" ht="18.75">
      <c r="B1428" s="44"/>
      <c r="C1428" s="44"/>
      <c r="D1428" s="45"/>
      <c r="E1428" s="45"/>
      <c r="F1428" s="45"/>
      <c r="G1428" s="45"/>
      <c r="H1428" s="45"/>
      <c r="I1428" s="45"/>
      <c r="J1428" s="45"/>
      <c r="K1428" s="45"/>
      <c r="L1428" s="45"/>
      <c r="M1428" s="45"/>
      <c r="N1428" s="45"/>
      <c r="O1428" s="45"/>
      <c r="P1428" s="45"/>
      <c r="Q1428" s="45"/>
      <c r="R1428" s="46"/>
      <c r="S1428" s="46"/>
      <c r="T1428" s="46"/>
      <c r="U1428" s="46"/>
      <c r="V1428" s="46"/>
      <c r="W1428" s="47"/>
      <c r="X1428" s="47"/>
      <c r="Y1428" s="47"/>
      <c r="Z1428" s="47"/>
      <c r="AA1428" s="47"/>
      <c r="AB1428" s="47"/>
      <c r="AC1428" s="47"/>
      <c r="AD1428" s="47"/>
      <c r="AE1428" s="47"/>
      <c r="AF1428" s="47"/>
      <c r="AG1428" s="47"/>
      <c r="AH1428" s="48"/>
      <c r="AI1428" s="48"/>
      <c r="AJ1428" s="47"/>
      <c r="AK1428" s="47"/>
      <c r="AL1428" s="47"/>
      <c r="AM1428" s="47"/>
      <c r="AN1428" s="47"/>
      <c r="AO1428" s="47"/>
      <c r="AP1428" s="47"/>
      <c r="AQ1428" s="47"/>
      <c r="AR1428" s="47"/>
      <c r="AS1428" s="47"/>
      <c r="AT1428" s="47"/>
      <c r="AU1428" s="47"/>
      <c r="AV1428" s="47"/>
      <c r="AW1428" s="47"/>
      <c r="AX1428" s="47"/>
      <c r="AY1428" s="47"/>
      <c r="AZ1428" s="47"/>
      <c r="BA1428" s="47"/>
      <c r="BB1428" s="47"/>
      <c r="BC1428" s="47"/>
      <c r="BD1428" s="47"/>
      <c r="BE1428" s="47"/>
      <c r="BF1428" s="47"/>
      <c r="BG1428" s="47"/>
      <c r="BH1428" s="47"/>
      <c r="BI1428" s="47"/>
      <c r="BJ1428" s="47"/>
      <c r="BK1428" s="47"/>
      <c r="BL1428" s="47"/>
      <c r="BM1428" s="47"/>
      <c r="BN1428" s="47"/>
      <c r="BO1428" s="47"/>
      <c r="BP1428" s="47"/>
      <c r="BQ1428" s="47"/>
      <c r="BR1428" s="47"/>
      <c r="BS1428" s="47"/>
      <c r="BT1428" s="47"/>
      <c r="BU1428" s="47"/>
      <c r="BV1428" s="47"/>
      <c r="BW1428" s="47"/>
      <c r="BX1428" s="47"/>
      <c r="BY1428" s="47"/>
      <c r="BZ1428" s="47"/>
      <c r="CA1428" s="47"/>
      <c r="CB1428" s="47"/>
    </row>
    <row r="1429" spans="2:80" ht="18.75">
      <c r="B1429" s="44"/>
      <c r="C1429" s="44"/>
      <c r="D1429" s="45"/>
      <c r="E1429" s="45"/>
      <c r="F1429" s="45"/>
      <c r="G1429" s="45"/>
      <c r="H1429" s="45"/>
      <c r="I1429" s="45"/>
      <c r="J1429" s="45"/>
      <c r="K1429" s="45"/>
      <c r="L1429" s="45"/>
      <c r="M1429" s="45"/>
      <c r="N1429" s="45"/>
      <c r="O1429" s="45"/>
      <c r="P1429" s="45"/>
      <c r="Q1429" s="45"/>
      <c r="R1429" s="46"/>
      <c r="S1429" s="46"/>
      <c r="T1429" s="46"/>
      <c r="U1429" s="46"/>
      <c r="V1429" s="46"/>
      <c r="W1429" s="47"/>
      <c r="X1429" s="47"/>
      <c r="Y1429" s="47"/>
      <c r="Z1429" s="47"/>
      <c r="AA1429" s="47"/>
      <c r="AB1429" s="47"/>
      <c r="AC1429" s="47"/>
      <c r="AD1429" s="47"/>
      <c r="AE1429" s="47"/>
      <c r="AF1429" s="47"/>
      <c r="AG1429" s="47"/>
      <c r="AH1429" s="48"/>
      <c r="AI1429" s="48"/>
      <c r="AJ1429" s="47"/>
      <c r="AK1429" s="47"/>
      <c r="AL1429" s="47"/>
      <c r="AM1429" s="47"/>
      <c r="AN1429" s="47"/>
      <c r="AO1429" s="47"/>
      <c r="AP1429" s="47"/>
      <c r="AQ1429" s="47"/>
      <c r="AR1429" s="47"/>
      <c r="AS1429" s="47"/>
      <c r="AT1429" s="47"/>
      <c r="AU1429" s="47"/>
      <c r="AV1429" s="47"/>
      <c r="AW1429" s="47"/>
      <c r="AX1429" s="47"/>
      <c r="AY1429" s="47"/>
      <c r="AZ1429" s="47"/>
      <c r="BA1429" s="47"/>
      <c r="BB1429" s="47"/>
      <c r="BC1429" s="47"/>
      <c r="BD1429" s="47"/>
      <c r="BE1429" s="47"/>
      <c r="BF1429" s="47"/>
      <c r="BG1429" s="47"/>
      <c r="BH1429" s="47"/>
      <c r="BI1429" s="47"/>
      <c r="BJ1429" s="47"/>
      <c r="BK1429" s="47"/>
      <c r="BL1429" s="47"/>
      <c r="BM1429" s="47"/>
      <c r="BN1429" s="47"/>
      <c r="BO1429" s="47"/>
      <c r="BP1429" s="47"/>
      <c r="BQ1429" s="47"/>
      <c r="BR1429" s="47"/>
      <c r="BS1429" s="47"/>
      <c r="BT1429" s="47"/>
      <c r="BU1429" s="47"/>
      <c r="BV1429" s="47"/>
      <c r="BW1429" s="47"/>
      <c r="BX1429" s="47"/>
      <c r="BY1429" s="47"/>
      <c r="BZ1429" s="47"/>
      <c r="CA1429" s="47"/>
      <c r="CB1429" s="47"/>
    </row>
    <row r="1430" spans="2:80" ht="18.75">
      <c r="B1430" s="44"/>
      <c r="C1430" s="44"/>
      <c r="D1430" s="45"/>
      <c r="E1430" s="45"/>
      <c r="F1430" s="45"/>
      <c r="G1430" s="45"/>
      <c r="H1430" s="45"/>
      <c r="I1430" s="45"/>
      <c r="J1430" s="45"/>
      <c r="K1430" s="45"/>
      <c r="L1430" s="45"/>
      <c r="M1430" s="45"/>
      <c r="N1430" s="45"/>
      <c r="O1430" s="45"/>
      <c r="P1430" s="45"/>
      <c r="Q1430" s="45"/>
      <c r="R1430" s="46"/>
      <c r="S1430" s="46"/>
      <c r="T1430" s="46"/>
      <c r="U1430" s="46"/>
      <c r="V1430" s="46"/>
      <c r="W1430" s="47"/>
      <c r="X1430" s="47"/>
      <c r="Y1430" s="47"/>
      <c r="Z1430" s="47"/>
      <c r="AA1430" s="47"/>
      <c r="AB1430" s="47"/>
      <c r="AC1430" s="47"/>
      <c r="AD1430" s="47"/>
      <c r="AE1430" s="47"/>
      <c r="AF1430" s="47"/>
      <c r="AG1430" s="47"/>
      <c r="AH1430" s="48"/>
      <c r="AI1430" s="48"/>
      <c r="AJ1430" s="47"/>
      <c r="AK1430" s="47"/>
      <c r="AL1430" s="47"/>
      <c r="AM1430" s="47"/>
      <c r="AN1430" s="47"/>
      <c r="AO1430" s="47"/>
      <c r="AP1430" s="47"/>
      <c r="AQ1430" s="47"/>
      <c r="AR1430" s="47"/>
      <c r="AS1430" s="47"/>
      <c r="AT1430" s="47"/>
      <c r="AU1430" s="47"/>
      <c r="AV1430" s="47"/>
      <c r="AW1430" s="47"/>
      <c r="AX1430" s="47"/>
      <c r="AY1430" s="47"/>
      <c r="AZ1430" s="47"/>
      <c r="BA1430" s="47"/>
      <c r="BB1430" s="47"/>
      <c r="BC1430" s="47"/>
      <c r="BD1430" s="47"/>
      <c r="BE1430" s="47"/>
      <c r="BF1430" s="47"/>
      <c r="BG1430" s="47"/>
      <c r="BH1430" s="47"/>
      <c r="BI1430" s="47"/>
      <c r="BJ1430" s="47"/>
      <c r="BK1430" s="47"/>
      <c r="BL1430" s="47"/>
      <c r="BM1430" s="47"/>
      <c r="BN1430" s="47"/>
      <c r="BO1430" s="47"/>
      <c r="BP1430" s="47"/>
      <c r="BQ1430" s="47"/>
      <c r="BR1430" s="47"/>
      <c r="BS1430" s="47"/>
      <c r="BT1430" s="47"/>
      <c r="BU1430" s="47"/>
      <c r="BV1430" s="47"/>
      <c r="BW1430" s="47"/>
      <c r="BX1430" s="47"/>
      <c r="BY1430" s="47"/>
      <c r="BZ1430" s="47"/>
      <c r="CA1430" s="47"/>
      <c r="CB1430" s="47"/>
    </row>
    <row r="1431" spans="2:80" ht="18.75">
      <c r="B1431" s="44"/>
      <c r="C1431" s="44"/>
      <c r="D1431" s="45"/>
      <c r="E1431" s="45"/>
      <c r="F1431" s="45"/>
      <c r="G1431" s="45"/>
      <c r="H1431" s="45"/>
      <c r="I1431" s="45"/>
      <c r="J1431" s="45"/>
      <c r="K1431" s="45"/>
      <c r="L1431" s="45"/>
      <c r="M1431" s="45"/>
      <c r="N1431" s="45"/>
      <c r="O1431" s="45"/>
      <c r="P1431" s="45"/>
      <c r="Q1431" s="45"/>
      <c r="R1431" s="46"/>
      <c r="S1431" s="46"/>
      <c r="T1431" s="46"/>
      <c r="U1431" s="46"/>
      <c r="V1431" s="46"/>
      <c r="W1431" s="47"/>
      <c r="X1431" s="47"/>
      <c r="Y1431" s="47"/>
      <c r="Z1431" s="47"/>
      <c r="AA1431" s="47"/>
      <c r="AB1431" s="47"/>
      <c r="AC1431" s="47"/>
      <c r="AD1431" s="47"/>
      <c r="AE1431" s="47"/>
      <c r="AF1431" s="47"/>
      <c r="AG1431" s="47"/>
      <c r="AH1431" s="48"/>
      <c r="AI1431" s="48"/>
      <c r="AJ1431" s="47"/>
      <c r="AK1431" s="47"/>
      <c r="AL1431" s="47"/>
      <c r="AM1431" s="47"/>
      <c r="AN1431" s="47"/>
      <c r="AO1431" s="47"/>
      <c r="AP1431" s="47"/>
      <c r="AQ1431" s="47"/>
      <c r="AR1431" s="47"/>
      <c r="AS1431" s="47"/>
      <c r="AT1431" s="47"/>
      <c r="AU1431" s="47"/>
      <c r="AV1431" s="47"/>
      <c r="AW1431" s="47"/>
      <c r="AX1431" s="47"/>
      <c r="AY1431" s="47"/>
      <c r="AZ1431" s="47"/>
      <c r="BA1431" s="47"/>
      <c r="BB1431" s="47"/>
      <c r="BC1431" s="47"/>
      <c r="BD1431" s="47"/>
      <c r="BE1431" s="47"/>
      <c r="BF1431" s="47"/>
      <c r="BG1431" s="47"/>
      <c r="BH1431" s="47"/>
      <c r="BI1431" s="47"/>
      <c r="BJ1431" s="47"/>
      <c r="BK1431" s="47"/>
      <c r="BL1431" s="47"/>
      <c r="BM1431" s="47"/>
      <c r="BN1431" s="47"/>
      <c r="BO1431" s="47"/>
      <c r="BP1431" s="47"/>
      <c r="BQ1431" s="47"/>
      <c r="BR1431" s="47"/>
      <c r="BS1431" s="47"/>
      <c r="BT1431" s="47"/>
      <c r="BU1431" s="47"/>
      <c r="BV1431" s="47"/>
      <c r="BW1431" s="47"/>
      <c r="BX1431" s="47"/>
      <c r="BY1431" s="47"/>
      <c r="BZ1431" s="47"/>
      <c r="CA1431" s="47"/>
      <c r="CB1431" s="47"/>
    </row>
    <row r="1432" spans="2:80" ht="18.75">
      <c r="B1432" s="44"/>
      <c r="C1432" s="44"/>
      <c r="D1432" s="45"/>
      <c r="E1432" s="45"/>
      <c r="F1432" s="45"/>
      <c r="G1432" s="45"/>
      <c r="H1432" s="45"/>
      <c r="I1432" s="45"/>
      <c r="J1432" s="45"/>
      <c r="K1432" s="45"/>
      <c r="L1432" s="45"/>
      <c r="M1432" s="45"/>
      <c r="N1432" s="45"/>
      <c r="O1432" s="45"/>
      <c r="P1432" s="45"/>
      <c r="Q1432" s="45"/>
      <c r="R1432" s="46"/>
      <c r="S1432" s="46"/>
      <c r="T1432" s="46"/>
      <c r="U1432" s="46"/>
      <c r="V1432" s="46"/>
      <c r="W1432" s="47"/>
      <c r="X1432" s="47"/>
      <c r="Y1432" s="47"/>
      <c r="Z1432" s="47"/>
      <c r="AA1432" s="47"/>
      <c r="AB1432" s="47"/>
      <c r="AC1432" s="47"/>
      <c r="AD1432" s="47"/>
      <c r="AE1432" s="47"/>
      <c r="AF1432" s="47"/>
      <c r="AG1432" s="47"/>
      <c r="AH1432" s="48"/>
      <c r="AI1432" s="48"/>
      <c r="AJ1432" s="47"/>
      <c r="AK1432" s="47"/>
      <c r="AL1432" s="47"/>
      <c r="AM1432" s="47"/>
      <c r="AN1432" s="47"/>
      <c r="AO1432" s="47"/>
      <c r="AP1432" s="47"/>
      <c r="AQ1432" s="47"/>
      <c r="AR1432" s="47"/>
      <c r="AS1432" s="47"/>
      <c r="AT1432" s="47"/>
      <c r="AU1432" s="47"/>
      <c r="AV1432" s="47"/>
      <c r="AW1432" s="47"/>
      <c r="AX1432" s="47"/>
      <c r="AY1432" s="47"/>
      <c r="AZ1432" s="47"/>
      <c r="BA1432" s="47"/>
      <c r="BB1432" s="47"/>
      <c r="BC1432" s="47"/>
      <c r="BD1432" s="47"/>
      <c r="BE1432" s="47"/>
      <c r="BF1432" s="47"/>
      <c r="BG1432" s="47"/>
      <c r="BH1432" s="47"/>
      <c r="BI1432" s="47"/>
      <c r="BJ1432" s="47"/>
      <c r="BK1432" s="47"/>
      <c r="BL1432" s="47"/>
      <c r="BM1432" s="47"/>
      <c r="BN1432" s="47"/>
      <c r="BO1432" s="47"/>
      <c r="BP1432" s="47"/>
      <c r="BQ1432" s="47"/>
      <c r="BR1432" s="47"/>
      <c r="BS1432" s="47"/>
      <c r="BT1432" s="47"/>
      <c r="BU1432" s="47"/>
      <c r="BV1432" s="47"/>
      <c r="BW1432" s="47"/>
      <c r="BX1432" s="47"/>
      <c r="BY1432" s="47"/>
      <c r="BZ1432" s="47"/>
      <c r="CA1432" s="47"/>
      <c r="CB1432" s="47"/>
    </row>
    <row r="1433" spans="2:80" ht="18.75">
      <c r="B1433" s="44"/>
      <c r="C1433" s="44"/>
      <c r="D1433" s="45"/>
      <c r="E1433" s="45"/>
      <c r="F1433" s="45"/>
      <c r="G1433" s="45"/>
      <c r="H1433" s="45"/>
      <c r="I1433" s="45"/>
      <c r="J1433" s="45"/>
      <c r="K1433" s="45"/>
      <c r="L1433" s="45"/>
      <c r="M1433" s="45"/>
      <c r="N1433" s="45"/>
      <c r="O1433" s="45"/>
      <c r="P1433" s="45"/>
      <c r="Q1433" s="45"/>
      <c r="R1433" s="46"/>
      <c r="S1433" s="46"/>
      <c r="T1433" s="46"/>
      <c r="U1433" s="46"/>
      <c r="V1433" s="46"/>
      <c r="W1433" s="47"/>
      <c r="X1433" s="47"/>
      <c r="Y1433" s="47"/>
      <c r="Z1433" s="47"/>
      <c r="AA1433" s="47"/>
      <c r="AB1433" s="47"/>
      <c r="AC1433" s="47"/>
      <c r="AD1433" s="47"/>
      <c r="AE1433" s="47"/>
      <c r="AF1433" s="47"/>
      <c r="AG1433" s="47"/>
      <c r="AH1433" s="48"/>
      <c r="AI1433" s="48"/>
      <c r="AJ1433" s="47"/>
      <c r="AK1433" s="47"/>
      <c r="AL1433" s="47"/>
      <c r="AM1433" s="47"/>
      <c r="AN1433" s="47"/>
      <c r="AO1433" s="47"/>
      <c r="AP1433" s="47"/>
      <c r="AQ1433" s="47"/>
      <c r="AR1433" s="47"/>
      <c r="AS1433" s="47"/>
      <c r="AT1433" s="47"/>
      <c r="AU1433" s="47"/>
      <c r="AV1433" s="47"/>
      <c r="AW1433" s="47"/>
      <c r="AX1433" s="47"/>
      <c r="AY1433" s="47"/>
      <c r="AZ1433" s="47"/>
      <c r="BA1433" s="47"/>
      <c r="BB1433" s="47"/>
      <c r="BC1433" s="47"/>
      <c r="BD1433" s="47"/>
      <c r="BE1433" s="47"/>
      <c r="BF1433" s="47"/>
      <c r="BG1433" s="47"/>
      <c r="BH1433" s="47"/>
      <c r="BI1433" s="47"/>
      <c r="BJ1433" s="47"/>
      <c r="BK1433" s="47"/>
      <c r="BL1433" s="47"/>
      <c r="BM1433" s="47"/>
      <c r="BN1433" s="47"/>
      <c r="BO1433" s="47"/>
      <c r="BP1433" s="47"/>
      <c r="BQ1433" s="47"/>
      <c r="BR1433" s="47"/>
      <c r="BS1433" s="47"/>
      <c r="BT1433" s="47"/>
      <c r="BU1433" s="47"/>
      <c r="BV1433" s="47"/>
      <c r="BW1433" s="47"/>
      <c r="BX1433" s="47"/>
      <c r="BY1433" s="47"/>
      <c r="BZ1433" s="47"/>
      <c r="CA1433" s="47"/>
      <c r="CB1433" s="47"/>
    </row>
    <row r="1434" spans="2:80" ht="18.75">
      <c r="B1434" s="44"/>
      <c r="C1434" s="44"/>
      <c r="D1434" s="45"/>
      <c r="E1434" s="45"/>
      <c r="F1434" s="45"/>
      <c r="G1434" s="45"/>
      <c r="H1434" s="45"/>
      <c r="I1434" s="45"/>
      <c r="J1434" s="45"/>
      <c r="K1434" s="45"/>
      <c r="L1434" s="45"/>
      <c r="M1434" s="45"/>
      <c r="N1434" s="45"/>
      <c r="O1434" s="45"/>
      <c r="P1434" s="45"/>
      <c r="Q1434" s="45"/>
      <c r="R1434" s="46"/>
      <c r="S1434" s="46"/>
      <c r="T1434" s="46"/>
      <c r="U1434" s="46"/>
      <c r="V1434" s="46"/>
      <c r="W1434" s="47"/>
      <c r="X1434" s="47"/>
      <c r="Y1434" s="47"/>
      <c r="Z1434" s="47"/>
      <c r="AA1434" s="47"/>
      <c r="AB1434" s="47"/>
      <c r="AC1434" s="47"/>
      <c r="AD1434" s="47"/>
      <c r="AE1434" s="47"/>
      <c r="AF1434" s="47"/>
      <c r="AG1434" s="47"/>
      <c r="AH1434" s="48"/>
      <c r="AI1434" s="48"/>
      <c r="AJ1434" s="47"/>
      <c r="AK1434" s="47"/>
      <c r="AL1434" s="47"/>
      <c r="AM1434" s="47"/>
      <c r="AN1434" s="47"/>
      <c r="AO1434" s="47"/>
      <c r="AP1434" s="47"/>
      <c r="AQ1434" s="47"/>
      <c r="AR1434" s="47"/>
      <c r="AS1434" s="47"/>
      <c r="AT1434" s="47"/>
      <c r="AU1434" s="47"/>
      <c r="AV1434" s="47"/>
      <c r="AW1434" s="47"/>
      <c r="AX1434" s="47"/>
      <c r="AY1434" s="47"/>
      <c r="AZ1434" s="47"/>
      <c r="BA1434" s="47"/>
      <c r="BB1434" s="47"/>
      <c r="BC1434" s="47"/>
      <c r="BD1434" s="47"/>
      <c r="BE1434" s="47"/>
      <c r="BF1434" s="47"/>
      <c r="BG1434" s="47"/>
      <c r="BH1434" s="47"/>
      <c r="BI1434" s="47"/>
      <c r="BJ1434" s="47"/>
      <c r="BK1434" s="47"/>
      <c r="BL1434" s="47"/>
      <c r="BM1434" s="47"/>
      <c r="BN1434" s="47"/>
      <c r="BO1434" s="47"/>
      <c r="BP1434" s="47"/>
      <c r="BQ1434" s="47"/>
      <c r="BR1434" s="47"/>
      <c r="BS1434" s="47"/>
      <c r="BT1434" s="47"/>
      <c r="BU1434" s="47"/>
      <c r="BV1434" s="47"/>
      <c r="BW1434" s="47"/>
      <c r="BX1434" s="47"/>
      <c r="BY1434" s="47"/>
      <c r="BZ1434" s="47"/>
      <c r="CA1434" s="47"/>
      <c r="CB1434" s="47"/>
    </row>
    <row r="1435" spans="2:80" ht="18.75">
      <c r="B1435" s="44"/>
      <c r="C1435" s="44"/>
      <c r="D1435" s="45"/>
      <c r="E1435" s="45"/>
      <c r="F1435" s="45"/>
      <c r="G1435" s="45"/>
      <c r="H1435" s="45"/>
      <c r="I1435" s="45"/>
      <c r="J1435" s="45"/>
      <c r="K1435" s="45"/>
      <c r="L1435" s="45"/>
      <c r="M1435" s="45"/>
      <c r="N1435" s="45"/>
      <c r="O1435" s="45"/>
      <c r="P1435" s="45"/>
      <c r="Q1435" s="45"/>
      <c r="R1435" s="46"/>
      <c r="S1435" s="46"/>
      <c r="T1435" s="46"/>
      <c r="U1435" s="46"/>
      <c r="V1435" s="46"/>
      <c r="W1435" s="47"/>
      <c r="X1435" s="47"/>
      <c r="Y1435" s="47"/>
      <c r="Z1435" s="47"/>
      <c r="AA1435" s="47"/>
      <c r="AB1435" s="47"/>
      <c r="AC1435" s="47"/>
      <c r="AD1435" s="47"/>
      <c r="AE1435" s="47"/>
      <c r="AF1435" s="47"/>
      <c r="AG1435" s="47"/>
      <c r="AH1435" s="48"/>
      <c r="AI1435" s="48"/>
      <c r="AJ1435" s="47"/>
      <c r="AK1435" s="47"/>
      <c r="AL1435" s="47"/>
      <c r="AM1435" s="47"/>
      <c r="AN1435" s="47"/>
      <c r="AO1435" s="47"/>
      <c r="AP1435" s="47"/>
      <c r="AQ1435" s="47"/>
      <c r="AR1435" s="47"/>
      <c r="AS1435" s="47"/>
      <c r="AT1435" s="47"/>
      <c r="AU1435" s="47"/>
      <c r="AV1435" s="47"/>
      <c r="AW1435" s="47"/>
      <c r="AX1435" s="47"/>
      <c r="AY1435" s="47"/>
      <c r="AZ1435" s="47"/>
      <c r="BA1435" s="47"/>
      <c r="BB1435" s="47"/>
      <c r="BC1435" s="47"/>
      <c r="BD1435" s="47"/>
      <c r="BE1435" s="47"/>
      <c r="BF1435" s="47"/>
      <c r="BG1435" s="47"/>
      <c r="BH1435" s="47"/>
      <c r="BI1435" s="47"/>
      <c r="BJ1435" s="47"/>
      <c r="BK1435" s="47"/>
      <c r="BL1435" s="47"/>
      <c r="BM1435" s="47"/>
      <c r="BN1435" s="47"/>
      <c r="BO1435" s="47"/>
      <c r="BP1435" s="47"/>
      <c r="BQ1435" s="47"/>
      <c r="BR1435" s="47"/>
      <c r="BS1435" s="47"/>
      <c r="BT1435" s="47"/>
      <c r="BU1435" s="47"/>
      <c r="BV1435" s="47"/>
      <c r="BW1435" s="47"/>
      <c r="BX1435" s="47"/>
      <c r="BY1435" s="47"/>
      <c r="BZ1435" s="47"/>
      <c r="CA1435" s="47"/>
      <c r="CB1435" s="47"/>
    </row>
    <row r="1436" spans="2:80" ht="18.75">
      <c r="B1436" s="44"/>
      <c r="C1436" s="44"/>
      <c r="D1436" s="45"/>
      <c r="E1436" s="45"/>
      <c r="F1436" s="45"/>
      <c r="G1436" s="45"/>
      <c r="H1436" s="45"/>
      <c r="I1436" s="45"/>
      <c r="J1436" s="45"/>
      <c r="K1436" s="45"/>
      <c r="L1436" s="45"/>
      <c r="M1436" s="45"/>
      <c r="N1436" s="45"/>
      <c r="O1436" s="45"/>
      <c r="P1436" s="45"/>
      <c r="Q1436" s="45"/>
      <c r="R1436" s="46"/>
      <c r="S1436" s="46"/>
      <c r="T1436" s="46"/>
      <c r="U1436" s="46"/>
      <c r="V1436" s="46"/>
      <c r="W1436" s="47"/>
      <c r="X1436" s="47"/>
      <c r="Y1436" s="47"/>
      <c r="Z1436" s="47"/>
      <c r="AA1436" s="47"/>
      <c r="AB1436" s="47"/>
      <c r="AC1436" s="47"/>
      <c r="AD1436" s="47"/>
      <c r="AE1436" s="47"/>
      <c r="AF1436" s="47"/>
      <c r="AG1436" s="47"/>
      <c r="AH1436" s="48"/>
      <c r="AI1436" s="48"/>
      <c r="AJ1436" s="47"/>
      <c r="AK1436" s="47"/>
      <c r="AL1436" s="47"/>
      <c r="AM1436" s="47"/>
      <c r="AN1436" s="47"/>
      <c r="AO1436" s="47"/>
      <c r="AP1436" s="47"/>
      <c r="AQ1436" s="47"/>
      <c r="AR1436" s="47"/>
      <c r="AS1436" s="47"/>
      <c r="AT1436" s="47"/>
      <c r="AU1436" s="47"/>
      <c r="AV1436" s="47"/>
      <c r="AW1436" s="47"/>
      <c r="AX1436" s="47"/>
      <c r="AY1436" s="47"/>
      <c r="AZ1436" s="47"/>
      <c r="BA1436" s="47"/>
      <c r="BB1436" s="47"/>
      <c r="BC1436" s="47"/>
      <c r="BD1436" s="47"/>
      <c r="BE1436" s="47"/>
      <c r="BF1436" s="47"/>
      <c r="BG1436" s="47"/>
      <c r="BH1436" s="47"/>
      <c r="BI1436" s="47"/>
      <c r="BJ1436" s="47"/>
      <c r="BK1436" s="47"/>
      <c r="BL1436" s="47"/>
      <c r="BM1436" s="47"/>
      <c r="BN1436" s="47"/>
      <c r="BO1436" s="47"/>
      <c r="BP1436" s="47"/>
      <c r="BQ1436" s="47"/>
      <c r="BR1436" s="47"/>
      <c r="BS1436" s="47"/>
      <c r="BT1436" s="47"/>
      <c r="BU1436" s="47"/>
      <c r="BV1436" s="47"/>
      <c r="BW1436" s="47"/>
      <c r="BX1436" s="47"/>
      <c r="BY1436" s="47"/>
      <c r="BZ1436" s="47"/>
      <c r="CA1436" s="47"/>
      <c r="CB1436" s="47"/>
    </row>
    <row r="1437" spans="2:80" ht="18.75">
      <c r="B1437" s="44"/>
      <c r="C1437" s="44"/>
      <c r="D1437" s="45"/>
      <c r="E1437" s="45"/>
      <c r="F1437" s="45"/>
      <c r="G1437" s="45"/>
      <c r="H1437" s="45"/>
      <c r="I1437" s="45"/>
      <c r="J1437" s="45"/>
      <c r="K1437" s="45"/>
      <c r="L1437" s="45"/>
      <c r="M1437" s="45"/>
      <c r="N1437" s="45"/>
      <c r="O1437" s="45"/>
      <c r="P1437" s="45"/>
      <c r="Q1437" s="45"/>
      <c r="R1437" s="46"/>
      <c r="S1437" s="46"/>
      <c r="T1437" s="46"/>
      <c r="U1437" s="46"/>
      <c r="V1437" s="46"/>
      <c r="W1437" s="47"/>
      <c r="X1437" s="47"/>
      <c r="Y1437" s="47"/>
      <c r="Z1437" s="47"/>
      <c r="AA1437" s="47"/>
      <c r="AB1437" s="47"/>
      <c r="AC1437" s="47"/>
      <c r="AD1437" s="47"/>
      <c r="AE1437" s="47"/>
      <c r="AF1437" s="47"/>
      <c r="AG1437" s="47"/>
      <c r="AH1437" s="48"/>
      <c r="AI1437" s="48"/>
      <c r="AJ1437" s="47"/>
      <c r="AK1437" s="47"/>
      <c r="AL1437" s="47"/>
      <c r="AM1437" s="47"/>
      <c r="AN1437" s="47"/>
      <c r="AO1437" s="47"/>
      <c r="AP1437" s="47"/>
      <c r="AQ1437" s="47"/>
      <c r="AR1437" s="47"/>
      <c r="AS1437" s="47"/>
      <c r="AT1437" s="47"/>
      <c r="AU1437" s="47"/>
      <c r="AV1437" s="47"/>
      <c r="AW1437" s="47"/>
      <c r="AX1437" s="47"/>
      <c r="AY1437" s="47"/>
      <c r="AZ1437" s="47"/>
      <c r="BA1437" s="47"/>
      <c r="BB1437" s="47"/>
      <c r="BC1437" s="47"/>
      <c r="BD1437" s="47"/>
      <c r="BE1437" s="47"/>
      <c r="BF1437" s="47"/>
      <c r="BG1437" s="47"/>
      <c r="BH1437" s="47"/>
      <c r="BI1437" s="47"/>
      <c r="BJ1437" s="47"/>
      <c r="BK1437" s="47"/>
      <c r="BL1437" s="47"/>
      <c r="BM1437" s="47"/>
      <c r="BN1437" s="47"/>
      <c r="BO1437" s="47"/>
      <c r="BP1437" s="47"/>
      <c r="BQ1437" s="47"/>
      <c r="BR1437" s="47"/>
      <c r="BS1437" s="47"/>
      <c r="BT1437" s="47"/>
      <c r="BU1437" s="47"/>
      <c r="BV1437" s="47"/>
      <c r="BW1437" s="47"/>
      <c r="BX1437" s="47"/>
      <c r="BY1437" s="47"/>
      <c r="BZ1437" s="47"/>
      <c r="CA1437" s="47"/>
      <c r="CB1437" s="47"/>
    </row>
    <row r="1438" spans="2:80" ht="18.75">
      <c r="B1438" s="44"/>
      <c r="C1438" s="44"/>
      <c r="D1438" s="45"/>
      <c r="E1438" s="45"/>
      <c r="F1438" s="45"/>
      <c r="G1438" s="45"/>
      <c r="H1438" s="45"/>
      <c r="I1438" s="45"/>
      <c r="J1438" s="45"/>
      <c r="K1438" s="45"/>
      <c r="L1438" s="45"/>
      <c r="M1438" s="45"/>
      <c r="N1438" s="45"/>
      <c r="O1438" s="45"/>
      <c r="P1438" s="45"/>
      <c r="Q1438" s="45"/>
      <c r="R1438" s="46"/>
      <c r="S1438" s="46"/>
      <c r="T1438" s="46"/>
      <c r="U1438" s="46"/>
      <c r="V1438" s="46"/>
      <c r="W1438" s="47"/>
      <c r="X1438" s="47"/>
      <c r="Y1438" s="47"/>
      <c r="Z1438" s="47"/>
      <c r="AA1438" s="47"/>
      <c r="AB1438" s="47"/>
      <c r="AC1438" s="47"/>
      <c r="AD1438" s="47"/>
      <c r="AE1438" s="47"/>
      <c r="AF1438" s="47"/>
      <c r="AG1438" s="47"/>
      <c r="AH1438" s="48"/>
      <c r="AI1438" s="48"/>
      <c r="AJ1438" s="47"/>
      <c r="AK1438" s="47"/>
      <c r="AL1438" s="47"/>
      <c r="AM1438" s="47"/>
      <c r="AN1438" s="47"/>
      <c r="AO1438" s="47"/>
      <c r="AP1438" s="47"/>
      <c r="AQ1438" s="47"/>
      <c r="AR1438" s="47"/>
      <c r="AS1438" s="47"/>
      <c r="AT1438" s="47"/>
      <c r="AU1438" s="47"/>
      <c r="AV1438" s="47"/>
      <c r="AW1438" s="47"/>
      <c r="AX1438" s="47"/>
      <c r="AY1438" s="47"/>
      <c r="AZ1438" s="47"/>
      <c r="BA1438" s="47"/>
      <c r="BB1438" s="47"/>
      <c r="BC1438" s="47"/>
      <c r="BD1438" s="47"/>
      <c r="BE1438" s="47"/>
      <c r="BF1438" s="47"/>
      <c r="BG1438" s="47"/>
      <c r="BH1438" s="47"/>
      <c r="BI1438" s="47"/>
      <c r="BJ1438" s="47"/>
      <c r="BK1438" s="47"/>
      <c r="BL1438" s="47"/>
      <c r="BM1438" s="47"/>
      <c r="BN1438" s="47"/>
      <c r="BO1438" s="47"/>
      <c r="BP1438" s="47"/>
      <c r="BQ1438" s="47"/>
      <c r="BR1438" s="47"/>
      <c r="BS1438" s="47"/>
      <c r="BT1438" s="47"/>
      <c r="BU1438" s="47"/>
      <c r="BV1438" s="47"/>
      <c r="BW1438" s="47"/>
      <c r="BX1438" s="47"/>
      <c r="BY1438" s="47"/>
      <c r="BZ1438" s="47"/>
      <c r="CA1438" s="47"/>
      <c r="CB1438" s="47"/>
    </row>
    <row r="1439" spans="2:80" ht="18.75">
      <c r="B1439" s="44"/>
      <c r="C1439" s="44"/>
      <c r="D1439" s="45"/>
      <c r="E1439" s="45"/>
      <c r="F1439" s="45"/>
      <c r="G1439" s="45"/>
      <c r="H1439" s="45"/>
      <c r="I1439" s="45"/>
      <c r="J1439" s="45"/>
      <c r="K1439" s="45"/>
      <c r="L1439" s="45"/>
      <c r="M1439" s="45"/>
      <c r="N1439" s="45"/>
      <c r="O1439" s="45"/>
      <c r="P1439" s="45"/>
      <c r="Q1439" s="45"/>
      <c r="R1439" s="46"/>
      <c r="S1439" s="46"/>
      <c r="T1439" s="46"/>
      <c r="U1439" s="46"/>
      <c r="V1439" s="46"/>
      <c r="W1439" s="47"/>
      <c r="X1439" s="47"/>
      <c r="Y1439" s="47"/>
      <c r="Z1439" s="47"/>
      <c r="AA1439" s="47"/>
      <c r="AB1439" s="47"/>
      <c r="AC1439" s="47"/>
      <c r="AD1439" s="47"/>
      <c r="AE1439" s="47"/>
      <c r="AF1439" s="47"/>
      <c r="AG1439" s="47"/>
      <c r="AH1439" s="48"/>
      <c r="AI1439" s="48"/>
      <c r="AJ1439" s="47"/>
      <c r="AK1439" s="47"/>
      <c r="AL1439" s="47"/>
      <c r="AM1439" s="47"/>
      <c r="AN1439" s="47"/>
      <c r="AO1439" s="47"/>
      <c r="AP1439" s="47"/>
      <c r="AQ1439" s="47"/>
      <c r="AR1439" s="47"/>
      <c r="AS1439" s="47"/>
      <c r="AT1439" s="47"/>
      <c r="AU1439" s="47"/>
      <c r="AV1439" s="47"/>
      <c r="AW1439" s="47"/>
      <c r="AX1439" s="47"/>
      <c r="AY1439" s="47"/>
      <c r="AZ1439" s="47"/>
      <c r="BA1439" s="47"/>
      <c r="BB1439" s="47"/>
      <c r="BC1439" s="47"/>
      <c r="BD1439" s="47"/>
      <c r="BE1439" s="47"/>
      <c r="BF1439" s="47"/>
      <c r="BG1439" s="47"/>
      <c r="BH1439" s="47"/>
      <c r="BI1439" s="47"/>
      <c r="BJ1439" s="47"/>
      <c r="BK1439" s="47"/>
      <c r="BL1439" s="47"/>
      <c r="BM1439" s="47"/>
      <c r="BN1439" s="47"/>
      <c r="BO1439" s="47"/>
      <c r="BP1439" s="47"/>
      <c r="BQ1439" s="47"/>
      <c r="BR1439" s="47"/>
      <c r="BS1439" s="47"/>
      <c r="BT1439" s="47"/>
      <c r="BU1439" s="47"/>
      <c r="BV1439" s="47"/>
      <c r="BW1439" s="47"/>
      <c r="BX1439" s="47"/>
      <c r="BY1439" s="47"/>
      <c r="BZ1439" s="47"/>
      <c r="CA1439" s="47"/>
      <c r="CB1439" s="47"/>
    </row>
    <row r="1440" spans="2:80" ht="18.75">
      <c r="B1440" s="44"/>
      <c r="C1440" s="44"/>
      <c r="D1440" s="45"/>
      <c r="E1440" s="45"/>
      <c r="F1440" s="45"/>
      <c r="G1440" s="45"/>
      <c r="H1440" s="45"/>
      <c r="I1440" s="45"/>
      <c r="J1440" s="45"/>
      <c r="K1440" s="45"/>
      <c r="L1440" s="45"/>
      <c r="M1440" s="45"/>
      <c r="N1440" s="45"/>
      <c r="O1440" s="45"/>
      <c r="P1440" s="45"/>
      <c r="Q1440" s="45"/>
      <c r="R1440" s="46"/>
      <c r="S1440" s="46"/>
      <c r="T1440" s="46"/>
      <c r="U1440" s="46"/>
      <c r="V1440" s="46"/>
      <c r="W1440" s="47"/>
      <c r="X1440" s="47"/>
      <c r="Y1440" s="47"/>
      <c r="Z1440" s="47"/>
      <c r="AA1440" s="47"/>
      <c r="AB1440" s="47"/>
      <c r="AC1440" s="47"/>
      <c r="AD1440" s="47"/>
      <c r="AE1440" s="47"/>
      <c r="AF1440" s="47"/>
      <c r="AG1440" s="47"/>
      <c r="AH1440" s="48"/>
      <c r="AI1440" s="48"/>
      <c r="AJ1440" s="47"/>
      <c r="AK1440" s="47"/>
      <c r="AL1440" s="47"/>
      <c r="AM1440" s="47"/>
      <c r="AN1440" s="47"/>
      <c r="AO1440" s="47"/>
      <c r="AP1440" s="47"/>
      <c r="AQ1440" s="47"/>
      <c r="AR1440" s="47"/>
      <c r="AS1440" s="47"/>
      <c r="AT1440" s="47"/>
      <c r="AU1440" s="47"/>
      <c r="AV1440" s="47"/>
      <c r="AW1440" s="47"/>
      <c r="AX1440" s="47"/>
      <c r="AY1440" s="47"/>
      <c r="AZ1440" s="47"/>
      <c r="BA1440" s="47"/>
      <c r="BB1440" s="47"/>
      <c r="BC1440" s="47"/>
      <c r="BD1440" s="47"/>
      <c r="BE1440" s="47"/>
      <c r="BF1440" s="47"/>
      <c r="BG1440" s="47"/>
      <c r="BH1440" s="47"/>
      <c r="BI1440" s="47"/>
      <c r="BJ1440" s="47"/>
      <c r="BK1440" s="47"/>
      <c r="BL1440" s="47"/>
      <c r="BM1440" s="47"/>
      <c r="BN1440" s="47"/>
      <c r="BO1440" s="47"/>
      <c r="BP1440" s="47"/>
      <c r="BQ1440" s="47"/>
      <c r="BR1440" s="47"/>
      <c r="BS1440" s="47"/>
      <c r="BT1440" s="47"/>
      <c r="BU1440" s="47"/>
      <c r="BV1440" s="47"/>
      <c r="BW1440" s="47"/>
      <c r="BX1440" s="47"/>
      <c r="BY1440" s="47"/>
      <c r="BZ1440" s="47"/>
      <c r="CA1440" s="47"/>
      <c r="CB1440" s="47"/>
    </row>
    <row r="1441" spans="2:80" ht="18.75">
      <c r="B1441" s="44"/>
      <c r="C1441" s="44"/>
      <c r="D1441" s="45"/>
      <c r="E1441" s="45"/>
      <c r="F1441" s="45"/>
      <c r="G1441" s="45"/>
      <c r="H1441" s="45"/>
      <c r="I1441" s="45"/>
      <c r="J1441" s="45"/>
      <c r="K1441" s="45"/>
      <c r="L1441" s="45"/>
      <c r="M1441" s="45"/>
      <c r="N1441" s="45"/>
      <c r="O1441" s="45"/>
      <c r="P1441" s="45"/>
      <c r="Q1441" s="45"/>
      <c r="R1441" s="46"/>
      <c r="S1441" s="46"/>
      <c r="T1441" s="46"/>
      <c r="U1441" s="46"/>
      <c r="V1441" s="46"/>
      <c r="W1441" s="47"/>
      <c r="X1441" s="47"/>
      <c r="Y1441" s="47"/>
      <c r="Z1441" s="47"/>
      <c r="AA1441" s="47"/>
      <c r="AB1441" s="47"/>
      <c r="AC1441" s="47"/>
      <c r="AD1441" s="47"/>
      <c r="AE1441" s="47"/>
      <c r="AF1441" s="47"/>
      <c r="AG1441" s="47"/>
      <c r="AH1441" s="48"/>
      <c r="AI1441" s="48"/>
      <c r="AJ1441" s="47"/>
      <c r="AK1441" s="47"/>
      <c r="AL1441" s="47"/>
      <c r="AM1441" s="47"/>
      <c r="AN1441" s="47"/>
      <c r="AO1441" s="47"/>
      <c r="AP1441" s="47"/>
      <c r="AQ1441" s="47"/>
      <c r="AR1441" s="47"/>
      <c r="AS1441" s="47"/>
      <c r="AT1441" s="47"/>
      <c r="AU1441" s="47"/>
      <c r="AV1441" s="47"/>
      <c r="AW1441" s="47"/>
      <c r="AX1441" s="47"/>
      <c r="AY1441" s="47"/>
      <c r="AZ1441" s="47"/>
      <c r="BA1441" s="47"/>
      <c r="BB1441" s="47"/>
      <c r="BC1441" s="47"/>
      <c r="BD1441" s="47"/>
      <c r="BE1441" s="47"/>
      <c r="BF1441" s="47"/>
      <c r="BG1441" s="47"/>
      <c r="BH1441" s="47"/>
      <c r="BI1441" s="47"/>
      <c r="BJ1441" s="47"/>
      <c r="BK1441" s="47"/>
      <c r="BL1441" s="47"/>
      <c r="BM1441" s="47"/>
      <c r="BN1441" s="47"/>
      <c r="BO1441" s="47"/>
      <c r="BP1441" s="47"/>
      <c r="BQ1441" s="47"/>
      <c r="BR1441" s="47"/>
      <c r="BS1441" s="47"/>
      <c r="BT1441" s="47"/>
      <c r="BU1441" s="47"/>
      <c r="BV1441" s="47"/>
      <c r="BW1441" s="47"/>
      <c r="BX1441" s="47"/>
      <c r="BY1441" s="47"/>
      <c r="BZ1441" s="47"/>
      <c r="CA1441" s="47"/>
      <c r="CB1441" s="47"/>
    </row>
    <row r="1442" spans="2:80" ht="18.75">
      <c r="B1442" s="44"/>
      <c r="C1442" s="44"/>
      <c r="D1442" s="45"/>
      <c r="E1442" s="45"/>
      <c r="F1442" s="45"/>
      <c r="G1442" s="45"/>
      <c r="H1442" s="45"/>
      <c r="I1442" s="45"/>
      <c r="J1442" s="45"/>
      <c r="K1442" s="45"/>
      <c r="L1442" s="45"/>
      <c r="M1442" s="45"/>
      <c r="N1442" s="45"/>
      <c r="O1442" s="45"/>
      <c r="P1442" s="45"/>
      <c r="Q1442" s="45"/>
      <c r="R1442" s="46"/>
      <c r="S1442" s="46"/>
      <c r="T1442" s="46"/>
      <c r="U1442" s="46"/>
      <c r="V1442" s="46"/>
      <c r="W1442" s="47"/>
      <c r="X1442" s="47"/>
      <c r="Y1442" s="47"/>
      <c r="Z1442" s="47"/>
      <c r="AA1442" s="47"/>
      <c r="AB1442" s="47"/>
      <c r="AC1442" s="47"/>
      <c r="AD1442" s="47"/>
      <c r="AE1442" s="47"/>
      <c r="AF1442" s="47"/>
      <c r="AG1442" s="47"/>
      <c r="AH1442" s="48"/>
      <c r="AI1442" s="48"/>
      <c r="AJ1442" s="47"/>
      <c r="AK1442" s="47"/>
      <c r="AL1442" s="47"/>
      <c r="AM1442" s="47"/>
      <c r="AN1442" s="47"/>
      <c r="AO1442" s="47"/>
      <c r="AP1442" s="47"/>
      <c r="AQ1442" s="47"/>
      <c r="AR1442" s="47"/>
      <c r="AS1442" s="47"/>
      <c r="AT1442" s="47"/>
      <c r="AU1442" s="47"/>
      <c r="AV1442" s="47"/>
      <c r="AW1442" s="47"/>
      <c r="AX1442" s="47"/>
      <c r="AY1442" s="47"/>
      <c r="AZ1442" s="47"/>
      <c r="BA1442" s="47"/>
      <c r="BB1442" s="47"/>
      <c r="BC1442" s="47"/>
      <c r="BD1442" s="47"/>
      <c r="BE1442" s="47"/>
      <c r="BF1442" s="47"/>
      <c r="BG1442" s="47"/>
      <c r="BH1442" s="47"/>
      <c r="BI1442" s="47"/>
      <c r="BJ1442" s="47"/>
      <c r="BK1442" s="47"/>
      <c r="BL1442" s="47"/>
      <c r="BM1442" s="47"/>
      <c r="BN1442" s="47"/>
      <c r="BO1442" s="47"/>
      <c r="BP1442" s="47"/>
      <c r="BQ1442" s="47"/>
      <c r="BR1442" s="47"/>
      <c r="BS1442" s="47"/>
      <c r="BT1442" s="47"/>
      <c r="BU1442" s="47"/>
      <c r="BV1442" s="47"/>
      <c r="BW1442" s="47"/>
      <c r="BX1442" s="47"/>
      <c r="BY1442" s="47"/>
      <c r="BZ1442" s="47"/>
      <c r="CA1442" s="47"/>
      <c r="CB1442" s="47"/>
    </row>
    <row r="1443" spans="2:80" ht="18.75">
      <c r="B1443" s="44"/>
      <c r="C1443" s="44"/>
      <c r="D1443" s="45"/>
      <c r="E1443" s="45"/>
      <c r="F1443" s="45"/>
      <c r="G1443" s="45"/>
      <c r="H1443" s="45"/>
      <c r="I1443" s="45"/>
      <c r="J1443" s="45"/>
      <c r="K1443" s="45"/>
      <c r="L1443" s="45"/>
      <c r="M1443" s="45"/>
      <c r="N1443" s="45"/>
      <c r="O1443" s="45"/>
      <c r="P1443" s="45"/>
      <c r="Q1443" s="45"/>
      <c r="R1443" s="46"/>
      <c r="S1443" s="46"/>
      <c r="T1443" s="46"/>
      <c r="U1443" s="46"/>
      <c r="V1443" s="46"/>
      <c r="W1443" s="47"/>
      <c r="X1443" s="47"/>
      <c r="Y1443" s="47"/>
      <c r="Z1443" s="47"/>
      <c r="AA1443" s="47"/>
      <c r="AB1443" s="47"/>
      <c r="AC1443" s="47"/>
      <c r="AD1443" s="47"/>
      <c r="AE1443" s="47"/>
      <c r="AF1443" s="47"/>
      <c r="AG1443" s="47"/>
      <c r="AH1443" s="48"/>
      <c r="AI1443" s="48"/>
      <c r="AJ1443" s="47"/>
      <c r="AK1443" s="47"/>
      <c r="AL1443" s="47"/>
      <c r="AM1443" s="47"/>
      <c r="AN1443" s="47"/>
      <c r="AO1443" s="47"/>
      <c r="AP1443" s="47"/>
      <c r="AQ1443" s="47"/>
      <c r="AR1443" s="47"/>
      <c r="AS1443" s="47"/>
      <c r="AT1443" s="47"/>
      <c r="AU1443" s="47"/>
      <c r="AV1443" s="47"/>
      <c r="AW1443" s="47"/>
      <c r="AX1443" s="47"/>
      <c r="AY1443" s="47"/>
      <c r="AZ1443" s="47"/>
      <c r="BA1443" s="47"/>
      <c r="BB1443" s="47"/>
      <c r="BC1443" s="47"/>
      <c r="BD1443" s="47"/>
      <c r="BE1443" s="47"/>
      <c r="BF1443" s="47"/>
      <c r="BG1443" s="47"/>
      <c r="BH1443" s="47"/>
      <c r="BI1443" s="47"/>
      <c r="BJ1443" s="47"/>
      <c r="BK1443" s="47"/>
      <c r="BL1443" s="47"/>
      <c r="BM1443" s="47"/>
      <c r="BN1443" s="47"/>
      <c r="BO1443" s="47"/>
      <c r="BP1443" s="47"/>
      <c r="BQ1443" s="47"/>
      <c r="BR1443" s="47"/>
      <c r="BS1443" s="47"/>
      <c r="BT1443" s="47"/>
      <c r="BU1443" s="47"/>
      <c r="BV1443" s="47"/>
      <c r="BW1443" s="47"/>
      <c r="BX1443" s="47"/>
      <c r="BY1443" s="47"/>
      <c r="BZ1443" s="47"/>
      <c r="CA1443" s="47"/>
      <c r="CB1443" s="47"/>
    </row>
    <row r="1444" spans="2:80" ht="18.75">
      <c r="B1444" s="44"/>
      <c r="C1444" s="44"/>
      <c r="D1444" s="45"/>
      <c r="E1444" s="45"/>
      <c r="F1444" s="45"/>
      <c r="G1444" s="45"/>
      <c r="H1444" s="45"/>
      <c r="I1444" s="45"/>
      <c r="J1444" s="45"/>
      <c r="K1444" s="45"/>
      <c r="L1444" s="45"/>
      <c r="M1444" s="45"/>
      <c r="N1444" s="45"/>
      <c r="O1444" s="45"/>
      <c r="P1444" s="45"/>
      <c r="Q1444" s="45"/>
      <c r="R1444" s="46"/>
      <c r="S1444" s="46"/>
      <c r="T1444" s="46"/>
      <c r="U1444" s="46"/>
      <c r="V1444" s="46"/>
      <c r="W1444" s="47"/>
      <c r="X1444" s="47"/>
      <c r="Y1444" s="47"/>
      <c r="Z1444" s="47"/>
      <c r="AA1444" s="47"/>
      <c r="AB1444" s="47"/>
      <c r="AC1444" s="47"/>
      <c r="AD1444" s="47"/>
      <c r="AE1444" s="47"/>
      <c r="AF1444" s="47"/>
      <c r="AG1444" s="47"/>
      <c r="AH1444" s="48"/>
      <c r="AI1444" s="48"/>
      <c r="AJ1444" s="47"/>
      <c r="AK1444" s="47"/>
      <c r="AL1444" s="47"/>
      <c r="AM1444" s="47"/>
      <c r="AN1444" s="47"/>
      <c r="AO1444" s="47"/>
      <c r="AP1444" s="47"/>
      <c r="AQ1444" s="47"/>
      <c r="AR1444" s="47"/>
      <c r="AS1444" s="47"/>
      <c r="AT1444" s="47"/>
      <c r="AU1444" s="47"/>
      <c r="AV1444" s="47"/>
      <c r="AW1444" s="47"/>
      <c r="AX1444" s="47"/>
      <c r="AY1444" s="47"/>
      <c r="AZ1444" s="47"/>
      <c r="BA1444" s="47"/>
      <c r="BB1444" s="47"/>
      <c r="BC1444" s="47"/>
      <c r="BD1444" s="47"/>
      <c r="BE1444" s="47"/>
      <c r="BF1444" s="47"/>
      <c r="BG1444" s="47"/>
      <c r="BH1444" s="47"/>
      <c r="BI1444" s="47"/>
      <c r="BJ1444" s="47"/>
      <c r="BK1444" s="47"/>
      <c r="BL1444" s="47"/>
      <c r="BM1444" s="47"/>
      <c r="BN1444" s="47"/>
      <c r="BO1444" s="47"/>
      <c r="BP1444" s="47"/>
      <c r="BQ1444" s="47"/>
      <c r="BR1444" s="47"/>
      <c r="BS1444" s="47"/>
      <c r="BT1444" s="47"/>
      <c r="BU1444" s="47"/>
      <c r="BV1444" s="47"/>
      <c r="BW1444" s="47"/>
      <c r="BX1444" s="47"/>
      <c r="BY1444" s="47"/>
      <c r="BZ1444" s="47"/>
      <c r="CA1444" s="47"/>
      <c r="CB1444" s="47"/>
    </row>
    <row r="1445" spans="2:80" ht="18.75">
      <c r="B1445" s="44"/>
      <c r="C1445" s="44"/>
      <c r="D1445" s="45"/>
      <c r="E1445" s="45"/>
      <c r="F1445" s="45"/>
      <c r="G1445" s="45"/>
      <c r="H1445" s="45"/>
      <c r="I1445" s="45"/>
      <c r="J1445" s="45"/>
      <c r="K1445" s="45"/>
      <c r="L1445" s="45"/>
      <c r="M1445" s="45"/>
      <c r="N1445" s="45"/>
      <c r="O1445" s="45"/>
      <c r="P1445" s="45"/>
      <c r="Q1445" s="45"/>
      <c r="R1445" s="46"/>
      <c r="S1445" s="46"/>
      <c r="T1445" s="46"/>
      <c r="U1445" s="46"/>
      <c r="V1445" s="46"/>
      <c r="W1445" s="47"/>
      <c r="X1445" s="47"/>
      <c r="Y1445" s="47"/>
      <c r="Z1445" s="47"/>
      <c r="AA1445" s="47"/>
      <c r="AB1445" s="47"/>
      <c r="AC1445" s="47"/>
      <c r="AD1445" s="47"/>
      <c r="AE1445" s="47"/>
      <c r="AF1445" s="47"/>
      <c r="AG1445" s="47"/>
      <c r="AH1445" s="48"/>
      <c r="AI1445" s="48"/>
      <c r="AJ1445" s="47"/>
      <c r="AK1445" s="47"/>
      <c r="AL1445" s="47"/>
      <c r="AM1445" s="47"/>
      <c r="AN1445" s="47"/>
      <c r="AO1445" s="47"/>
      <c r="AP1445" s="47"/>
      <c r="AQ1445" s="47"/>
      <c r="AR1445" s="47"/>
      <c r="AS1445" s="47"/>
      <c r="AT1445" s="47"/>
      <c r="AU1445" s="47"/>
      <c r="AV1445" s="47"/>
      <c r="AW1445" s="47"/>
      <c r="AX1445" s="47"/>
      <c r="AY1445" s="47"/>
      <c r="AZ1445" s="47"/>
      <c r="BA1445" s="47"/>
      <c r="BB1445" s="47"/>
      <c r="BC1445" s="47"/>
      <c r="BD1445" s="47"/>
      <c r="BE1445" s="47"/>
      <c r="BF1445" s="47"/>
      <c r="BG1445" s="47"/>
      <c r="BH1445" s="47"/>
      <c r="BI1445" s="47"/>
      <c r="BJ1445" s="47"/>
      <c r="BK1445" s="47"/>
      <c r="BL1445" s="47"/>
      <c r="BM1445" s="47"/>
      <c r="BN1445" s="47"/>
      <c r="BO1445" s="47"/>
      <c r="BP1445" s="47"/>
      <c r="BQ1445" s="47"/>
      <c r="BR1445" s="47"/>
      <c r="BS1445" s="47"/>
      <c r="BT1445" s="47"/>
      <c r="BU1445" s="47"/>
      <c r="BV1445" s="47"/>
      <c r="BW1445" s="47"/>
      <c r="BX1445" s="47"/>
      <c r="BY1445" s="47"/>
      <c r="BZ1445" s="47"/>
      <c r="CA1445" s="47"/>
      <c r="CB1445" s="47"/>
    </row>
    <row r="1446" spans="2:80" ht="18.75">
      <c r="B1446" s="44"/>
      <c r="C1446" s="44"/>
      <c r="D1446" s="45"/>
      <c r="E1446" s="45"/>
      <c r="F1446" s="45"/>
      <c r="G1446" s="45"/>
      <c r="H1446" s="45"/>
      <c r="I1446" s="45"/>
      <c r="J1446" s="45"/>
      <c r="K1446" s="45"/>
      <c r="L1446" s="45"/>
      <c r="M1446" s="45"/>
      <c r="N1446" s="45"/>
      <c r="O1446" s="45"/>
      <c r="P1446" s="45"/>
      <c r="Q1446" s="45"/>
      <c r="R1446" s="46"/>
      <c r="S1446" s="46"/>
      <c r="T1446" s="46"/>
      <c r="U1446" s="46"/>
      <c r="V1446" s="46"/>
      <c r="W1446" s="47"/>
      <c r="X1446" s="47"/>
      <c r="Y1446" s="47"/>
      <c r="Z1446" s="47"/>
      <c r="AA1446" s="47"/>
      <c r="AB1446" s="47"/>
      <c r="AC1446" s="47"/>
      <c r="AD1446" s="47"/>
      <c r="AE1446" s="47"/>
      <c r="AF1446" s="47"/>
      <c r="AG1446" s="47"/>
      <c r="AH1446" s="48"/>
      <c r="AI1446" s="48"/>
      <c r="AJ1446" s="47"/>
      <c r="AK1446" s="47"/>
      <c r="AL1446" s="47"/>
      <c r="AM1446" s="47"/>
      <c r="AN1446" s="47"/>
      <c r="AO1446" s="47"/>
      <c r="AP1446" s="47"/>
      <c r="AQ1446" s="47"/>
      <c r="AR1446" s="47"/>
      <c r="AS1446" s="47"/>
      <c r="AT1446" s="47"/>
      <c r="AU1446" s="47"/>
      <c r="AV1446" s="47"/>
      <c r="AW1446" s="47"/>
      <c r="AX1446" s="47"/>
      <c r="AY1446" s="47"/>
      <c r="AZ1446" s="47"/>
      <c r="BA1446" s="47"/>
      <c r="BB1446" s="47"/>
      <c r="BC1446" s="47"/>
      <c r="BD1446" s="47"/>
      <c r="BE1446" s="47"/>
      <c r="BF1446" s="47"/>
      <c r="BG1446" s="47"/>
      <c r="BH1446" s="47"/>
      <c r="BI1446" s="47"/>
      <c r="BJ1446" s="47"/>
      <c r="BK1446" s="47"/>
      <c r="BL1446" s="47"/>
      <c r="BM1446" s="47"/>
      <c r="BN1446" s="47"/>
      <c r="BO1446" s="47"/>
      <c r="BP1446" s="47"/>
      <c r="BQ1446" s="47"/>
      <c r="BR1446" s="47"/>
      <c r="BS1446" s="47"/>
      <c r="BT1446" s="47"/>
      <c r="BU1446" s="47"/>
      <c r="BV1446" s="47"/>
      <c r="BW1446" s="47"/>
      <c r="BX1446" s="47"/>
      <c r="BY1446" s="47"/>
      <c r="BZ1446" s="47"/>
      <c r="CA1446" s="47"/>
      <c r="CB1446" s="47"/>
    </row>
    <row r="1447" spans="2:80" ht="18.75">
      <c r="B1447" s="44"/>
      <c r="C1447" s="44"/>
      <c r="D1447" s="45"/>
      <c r="E1447" s="45"/>
      <c r="F1447" s="45"/>
      <c r="G1447" s="45"/>
      <c r="H1447" s="45"/>
      <c r="I1447" s="45"/>
      <c r="J1447" s="45"/>
      <c r="K1447" s="45"/>
      <c r="L1447" s="45"/>
      <c r="M1447" s="45"/>
      <c r="N1447" s="45"/>
      <c r="O1447" s="45"/>
      <c r="P1447" s="45"/>
      <c r="Q1447" s="45"/>
      <c r="R1447" s="46"/>
      <c r="S1447" s="46"/>
      <c r="T1447" s="46"/>
      <c r="U1447" s="46"/>
      <c r="V1447" s="46"/>
      <c r="W1447" s="47"/>
      <c r="X1447" s="47"/>
      <c r="Y1447" s="47"/>
      <c r="Z1447" s="47"/>
      <c r="AA1447" s="47"/>
      <c r="AB1447" s="47"/>
      <c r="AC1447" s="47"/>
      <c r="AD1447" s="47"/>
      <c r="AE1447" s="47"/>
      <c r="AF1447" s="47"/>
      <c r="AG1447" s="47"/>
      <c r="AH1447" s="48"/>
      <c r="AI1447" s="48"/>
      <c r="AJ1447" s="47"/>
      <c r="AK1447" s="47"/>
      <c r="AL1447" s="47"/>
      <c r="AM1447" s="47"/>
      <c r="AN1447" s="47"/>
      <c r="AO1447" s="47"/>
      <c r="AP1447" s="47"/>
      <c r="AQ1447" s="47"/>
      <c r="AR1447" s="47"/>
      <c r="AS1447" s="47"/>
      <c r="AT1447" s="47"/>
      <c r="AU1447" s="47"/>
      <c r="AV1447" s="47"/>
      <c r="AW1447" s="47"/>
      <c r="AX1447" s="47"/>
      <c r="AY1447" s="47"/>
      <c r="AZ1447" s="47"/>
      <c r="BA1447" s="47"/>
      <c r="BB1447" s="47"/>
      <c r="BC1447" s="47"/>
      <c r="BD1447" s="47"/>
      <c r="BE1447" s="47"/>
      <c r="BF1447" s="47"/>
      <c r="BG1447" s="47"/>
      <c r="BH1447" s="47"/>
      <c r="BI1447" s="47"/>
      <c r="BJ1447" s="47"/>
      <c r="BK1447" s="47"/>
      <c r="BL1447" s="47"/>
      <c r="BM1447" s="47"/>
      <c r="BN1447" s="47"/>
      <c r="BO1447" s="47"/>
      <c r="BP1447" s="47"/>
      <c r="BQ1447" s="47"/>
      <c r="BR1447" s="47"/>
      <c r="BS1447" s="47"/>
      <c r="BT1447" s="47"/>
      <c r="BU1447" s="47"/>
      <c r="BV1447" s="47"/>
      <c r="BW1447" s="47"/>
      <c r="BX1447" s="47"/>
      <c r="BY1447" s="47"/>
      <c r="BZ1447" s="47"/>
      <c r="CA1447" s="47"/>
      <c r="CB1447" s="47"/>
    </row>
    <row r="1448" spans="2:80" ht="18.75">
      <c r="B1448" s="44"/>
      <c r="C1448" s="44"/>
      <c r="D1448" s="45"/>
      <c r="E1448" s="45"/>
      <c r="F1448" s="45"/>
      <c r="G1448" s="45"/>
      <c r="H1448" s="45"/>
      <c r="I1448" s="45"/>
      <c r="J1448" s="45"/>
      <c r="K1448" s="45"/>
      <c r="L1448" s="45"/>
      <c r="M1448" s="45"/>
      <c r="N1448" s="45"/>
      <c r="O1448" s="45"/>
      <c r="P1448" s="45"/>
      <c r="Q1448" s="45"/>
      <c r="R1448" s="46"/>
      <c r="S1448" s="46"/>
      <c r="T1448" s="46"/>
      <c r="U1448" s="46"/>
      <c r="V1448" s="46"/>
      <c r="W1448" s="47"/>
      <c r="X1448" s="47"/>
      <c r="Y1448" s="47"/>
      <c r="Z1448" s="47"/>
      <c r="AA1448" s="47"/>
      <c r="AB1448" s="47"/>
      <c r="AC1448" s="47"/>
      <c r="AD1448" s="47"/>
      <c r="AE1448" s="47"/>
      <c r="AF1448" s="47"/>
      <c r="AG1448" s="47"/>
      <c r="AH1448" s="48"/>
      <c r="AI1448" s="48"/>
      <c r="AJ1448" s="47"/>
      <c r="AK1448" s="47"/>
      <c r="AL1448" s="47"/>
      <c r="AM1448" s="47"/>
      <c r="AN1448" s="47"/>
      <c r="AO1448" s="47"/>
      <c r="AP1448" s="47"/>
      <c r="AQ1448" s="47"/>
      <c r="AR1448" s="47"/>
      <c r="AS1448" s="47"/>
      <c r="AT1448" s="47"/>
      <c r="AU1448" s="47"/>
      <c r="AV1448" s="47"/>
      <c r="AW1448" s="47"/>
      <c r="AX1448" s="47"/>
      <c r="AY1448" s="47"/>
      <c r="AZ1448" s="47"/>
      <c r="BA1448" s="47"/>
      <c r="BB1448" s="47"/>
      <c r="BC1448" s="47"/>
      <c r="BD1448" s="47"/>
      <c r="BE1448" s="47"/>
      <c r="BF1448" s="47"/>
      <c r="BG1448" s="47"/>
      <c r="BH1448" s="47"/>
      <c r="BI1448" s="47"/>
      <c r="BJ1448" s="47"/>
      <c r="BK1448" s="47"/>
      <c r="BL1448" s="47"/>
      <c r="BM1448" s="47"/>
      <c r="BN1448" s="47"/>
      <c r="BO1448" s="47"/>
      <c r="BP1448" s="47"/>
      <c r="BQ1448" s="47"/>
      <c r="BR1448" s="47"/>
      <c r="BS1448" s="47"/>
      <c r="BT1448" s="47"/>
      <c r="BU1448" s="47"/>
      <c r="BV1448" s="47"/>
      <c r="BW1448" s="47"/>
      <c r="BX1448" s="47"/>
      <c r="BY1448" s="47"/>
      <c r="BZ1448" s="47"/>
      <c r="CA1448" s="47"/>
      <c r="CB1448" s="47"/>
    </row>
    <row r="1449" spans="2:80" ht="18.75">
      <c r="B1449" s="44"/>
      <c r="C1449" s="44"/>
      <c r="D1449" s="45"/>
      <c r="E1449" s="45"/>
      <c r="F1449" s="45"/>
      <c r="G1449" s="45"/>
      <c r="H1449" s="45"/>
      <c r="I1449" s="45"/>
      <c r="J1449" s="45"/>
      <c r="K1449" s="45"/>
      <c r="L1449" s="45"/>
      <c r="M1449" s="45"/>
      <c r="N1449" s="45"/>
      <c r="O1449" s="45"/>
      <c r="P1449" s="45"/>
      <c r="Q1449" s="45"/>
      <c r="R1449" s="46"/>
      <c r="S1449" s="46"/>
      <c r="T1449" s="46"/>
      <c r="U1449" s="46"/>
      <c r="V1449" s="46"/>
      <c r="W1449" s="47"/>
      <c r="X1449" s="47"/>
      <c r="Y1449" s="47"/>
      <c r="Z1449" s="47"/>
      <c r="AA1449" s="47"/>
      <c r="AB1449" s="47"/>
      <c r="AC1449" s="47"/>
      <c r="AD1449" s="47"/>
      <c r="AE1449" s="47"/>
      <c r="AF1449" s="47"/>
      <c r="AG1449" s="47"/>
      <c r="AH1449" s="48"/>
      <c r="AI1449" s="48"/>
      <c r="AJ1449" s="47"/>
      <c r="AK1449" s="47"/>
      <c r="AL1449" s="47"/>
      <c r="AM1449" s="47"/>
      <c r="AN1449" s="47"/>
      <c r="AO1449" s="47"/>
      <c r="AP1449" s="47"/>
      <c r="AQ1449" s="47"/>
      <c r="AR1449" s="47"/>
      <c r="AS1449" s="47"/>
      <c r="AT1449" s="47"/>
      <c r="AU1449" s="47"/>
      <c r="AV1449" s="47"/>
      <c r="AW1449" s="47"/>
      <c r="AX1449" s="47"/>
      <c r="AY1449" s="47"/>
      <c r="AZ1449" s="47"/>
      <c r="BA1449" s="47"/>
      <c r="BB1449" s="47"/>
      <c r="BC1449" s="47"/>
      <c r="BD1449" s="47"/>
      <c r="BE1449" s="47"/>
      <c r="BF1449" s="47"/>
      <c r="BG1449" s="47"/>
      <c r="BH1449" s="47"/>
      <c r="BI1449" s="47"/>
      <c r="BJ1449" s="47"/>
      <c r="BK1449" s="47"/>
      <c r="BL1449" s="47"/>
      <c r="BM1449" s="47"/>
      <c r="BN1449" s="47"/>
      <c r="BO1449" s="47"/>
      <c r="BP1449" s="47"/>
      <c r="BQ1449" s="47"/>
      <c r="BR1449" s="47"/>
      <c r="BS1449" s="47"/>
      <c r="BT1449" s="47"/>
      <c r="BU1449" s="47"/>
      <c r="BV1449" s="47"/>
      <c r="BW1449" s="47"/>
      <c r="BX1449" s="47"/>
      <c r="BY1449" s="47"/>
      <c r="BZ1449" s="47"/>
      <c r="CA1449" s="47"/>
      <c r="CB1449" s="47"/>
    </row>
    <row r="1450" spans="2:80" ht="18.75">
      <c r="B1450" s="44"/>
      <c r="C1450" s="44"/>
      <c r="D1450" s="45"/>
      <c r="E1450" s="45"/>
      <c r="F1450" s="45"/>
      <c r="G1450" s="45"/>
      <c r="H1450" s="45"/>
      <c r="I1450" s="45"/>
      <c r="J1450" s="45"/>
      <c r="K1450" s="45"/>
      <c r="L1450" s="45"/>
      <c r="M1450" s="45"/>
      <c r="N1450" s="45"/>
      <c r="O1450" s="45"/>
      <c r="P1450" s="45"/>
      <c r="Q1450" s="45"/>
      <c r="R1450" s="46"/>
      <c r="S1450" s="46"/>
      <c r="T1450" s="46"/>
      <c r="U1450" s="46"/>
      <c r="V1450" s="46"/>
      <c r="W1450" s="47"/>
      <c r="X1450" s="47"/>
      <c r="Y1450" s="47"/>
      <c r="Z1450" s="47"/>
      <c r="AA1450" s="47"/>
      <c r="AB1450" s="47"/>
      <c r="AC1450" s="47"/>
      <c r="AD1450" s="47"/>
      <c r="AE1450" s="47"/>
      <c r="AF1450" s="47"/>
      <c r="AG1450" s="47"/>
      <c r="AH1450" s="48"/>
      <c r="AI1450" s="48"/>
      <c r="AJ1450" s="47"/>
      <c r="AK1450" s="47"/>
      <c r="AL1450" s="47"/>
      <c r="AM1450" s="47"/>
      <c r="AN1450" s="47"/>
      <c r="AO1450" s="47"/>
      <c r="AP1450" s="47"/>
      <c r="AQ1450" s="47"/>
      <c r="AR1450" s="47"/>
      <c r="AS1450" s="47"/>
      <c r="AT1450" s="47"/>
      <c r="AU1450" s="47"/>
      <c r="AV1450" s="47"/>
      <c r="AW1450" s="47"/>
      <c r="AX1450" s="47"/>
      <c r="AY1450" s="47"/>
      <c r="AZ1450" s="47"/>
      <c r="BA1450" s="47"/>
      <c r="BB1450" s="47"/>
      <c r="BC1450" s="47"/>
      <c r="BD1450" s="47"/>
      <c r="BE1450" s="47"/>
      <c r="BF1450" s="47"/>
      <c r="BG1450" s="47"/>
      <c r="BH1450" s="47"/>
      <c r="BI1450" s="47"/>
      <c r="BJ1450" s="47"/>
      <c r="BK1450" s="47"/>
      <c r="BL1450" s="47"/>
      <c r="BM1450" s="47"/>
      <c r="BN1450" s="47"/>
      <c r="BO1450" s="47"/>
      <c r="BP1450" s="47"/>
      <c r="BQ1450" s="47"/>
      <c r="BR1450" s="47"/>
      <c r="BS1450" s="47"/>
      <c r="BT1450" s="47"/>
      <c r="BU1450" s="47"/>
      <c r="BV1450" s="47"/>
      <c r="BW1450" s="47"/>
      <c r="BX1450" s="47"/>
      <c r="BY1450" s="47"/>
      <c r="BZ1450" s="47"/>
      <c r="CA1450" s="47"/>
      <c r="CB1450" s="47"/>
    </row>
    <row r="1451" spans="2:80" ht="18.75">
      <c r="B1451" s="44"/>
      <c r="C1451" s="44"/>
      <c r="D1451" s="45"/>
      <c r="E1451" s="45"/>
      <c r="F1451" s="45"/>
      <c r="G1451" s="45"/>
      <c r="H1451" s="45"/>
      <c r="I1451" s="45"/>
      <c r="J1451" s="45"/>
      <c r="K1451" s="45"/>
      <c r="L1451" s="45"/>
      <c r="M1451" s="45"/>
      <c r="N1451" s="45"/>
      <c r="O1451" s="45"/>
      <c r="P1451" s="45"/>
      <c r="Q1451" s="45"/>
      <c r="R1451" s="46"/>
      <c r="S1451" s="46"/>
      <c r="T1451" s="46"/>
      <c r="U1451" s="46"/>
      <c r="V1451" s="46"/>
      <c r="W1451" s="47"/>
      <c r="X1451" s="47"/>
      <c r="Y1451" s="47"/>
      <c r="Z1451" s="47"/>
      <c r="AA1451" s="47"/>
      <c r="AB1451" s="47"/>
      <c r="AC1451" s="47"/>
      <c r="AD1451" s="47"/>
      <c r="AE1451" s="47"/>
      <c r="AF1451" s="47"/>
      <c r="AG1451" s="47"/>
      <c r="AH1451" s="48"/>
      <c r="AI1451" s="48"/>
      <c r="AJ1451" s="47"/>
      <c r="AK1451" s="47"/>
      <c r="AL1451" s="47"/>
      <c r="AM1451" s="47"/>
      <c r="AN1451" s="47"/>
      <c r="AO1451" s="47"/>
      <c r="AP1451" s="47"/>
      <c r="AQ1451" s="47"/>
      <c r="AR1451" s="47"/>
      <c r="AS1451" s="47"/>
      <c r="AT1451" s="47"/>
      <c r="AU1451" s="47"/>
      <c r="AV1451" s="47"/>
      <c r="AW1451" s="47"/>
      <c r="AX1451" s="47"/>
      <c r="AY1451" s="47"/>
      <c r="AZ1451" s="47"/>
      <c r="BA1451" s="47"/>
      <c r="BB1451" s="47"/>
      <c r="BC1451" s="47"/>
      <c r="BD1451" s="47"/>
      <c r="BE1451" s="47"/>
      <c r="BF1451" s="47"/>
      <c r="BG1451" s="47"/>
      <c r="BH1451" s="47"/>
      <c r="BI1451" s="47"/>
      <c r="BJ1451" s="47"/>
      <c r="BK1451" s="47"/>
      <c r="BL1451" s="47"/>
      <c r="BM1451" s="47"/>
      <c r="BN1451" s="47"/>
      <c r="BO1451" s="47"/>
      <c r="BP1451" s="47"/>
      <c r="BQ1451" s="47"/>
      <c r="BR1451" s="47"/>
      <c r="BS1451" s="47"/>
      <c r="BT1451" s="47"/>
      <c r="BU1451" s="47"/>
      <c r="BV1451" s="47"/>
      <c r="BW1451" s="47"/>
      <c r="BX1451" s="47"/>
      <c r="BY1451" s="47"/>
      <c r="BZ1451" s="47"/>
      <c r="CA1451" s="47"/>
      <c r="CB1451" s="47"/>
    </row>
    <row r="1452" spans="2:80" ht="18.75">
      <c r="B1452" s="44"/>
      <c r="C1452" s="44"/>
      <c r="D1452" s="45"/>
      <c r="E1452" s="45"/>
      <c r="F1452" s="45"/>
      <c r="G1452" s="45"/>
      <c r="H1452" s="45"/>
      <c r="I1452" s="45"/>
      <c r="J1452" s="45"/>
      <c r="K1452" s="45"/>
      <c r="L1452" s="45"/>
      <c r="M1452" s="45"/>
      <c r="N1452" s="45"/>
      <c r="O1452" s="45"/>
      <c r="P1452" s="45"/>
      <c r="Q1452" s="45"/>
      <c r="R1452" s="46"/>
      <c r="S1452" s="46"/>
      <c r="T1452" s="46"/>
      <c r="U1452" s="46"/>
      <c r="V1452" s="46"/>
      <c r="W1452" s="47"/>
      <c r="X1452" s="47"/>
      <c r="Y1452" s="47"/>
      <c r="Z1452" s="47"/>
      <c r="AA1452" s="47"/>
      <c r="AB1452" s="47"/>
      <c r="AC1452" s="47"/>
      <c r="AD1452" s="47"/>
      <c r="AE1452" s="47"/>
      <c r="AF1452" s="47"/>
      <c r="AG1452" s="47"/>
      <c r="AH1452" s="48"/>
      <c r="AI1452" s="48"/>
      <c r="AJ1452" s="47"/>
      <c r="AK1452" s="47"/>
      <c r="AL1452" s="47"/>
      <c r="AM1452" s="47"/>
      <c r="AN1452" s="47"/>
      <c r="AO1452" s="47"/>
      <c r="AP1452" s="47"/>
      <c r="AQ1452" s="47"/>
      <c r="AR1452" s="47"/>
      <c r="AS1452" s="47"/>
      <c r="AT1452" s="47"/>
      <c r="AU1452" s="47"/>
      <c r="AV1452" s="47"/>
      <c r="AW1452" s="47"/>
      <c r="AX1452" s="47"/>
      <c r="AY1452" s="47"/>
      <c r="AZ1452" s="47"/>
      <c r="BA1452" s="47"/>
      <c r="BB1452" s="47"/>
      <c r="BC1452" s="47"/>
      <c r="BD1452" s="47"/>
      <c r="BE1452" s="47"/>
      <c r="BF1452" s="47"/>
      <c r="BG1452" s="47"/>
      <c r="BH1452" s="47"/>
      <c r="BI1452" s="47"/>
      <c r="BJ1452" s="47"/>
      <c r="BK1452" s="47"/>
      <c r="BL1452" s="47"/>
      <c r="BM1452" s="47"/>
      <c r="BN1452" s="47"/>
      <c r="BO1452" s="47"/>
      <c r="BP1452" s="47"/>
      <c r="BQ1452" s="47"/>
      <c r="BR1452" s="47"/>
      <c r="BS1452" s="47"/>
      <c r="BT1452" s="47"/>
      <c r="BU1452" s="47"/>
      <c r="BV1452" s="47"/>
      <c r="BW1452" s="47"/>
      <c r="BX1452" s="47"/>
      <c r="BY1452" s="47"/>
      <c r="BZ1452" s="47"/>
      <c r="CA1452" s="47"/>
      <c r="CB1452" s="47"/>
    </row>
    <row r="1453" spans="2:80" ht="18.75">
      <c r="B1453" s="44"/>
      <c r="C1453" s="44"/>
      <c r="D1453" s="45"/>
      <c r="E1453" s="45"/>
      <c r="F1453" s="45"/>
      <c r="G1453" s="45"/>
      <c r="H1453" s="45"/>
      <c r="I1453" s="45"/>
      <c r="J1453" s="45"/>
      <c r="K1453" s="45"/>
      <c r="L1453" s="45"/>
      <c r="M1453" s="45"/>
      <c r="N1453" s="45"/>
      <c r="O1453" s="45"/>
      <c r="P1453" s="45"/>
      <c r="Q1453" s="45"/>
      <c r="R1453" s="46"/>
      <c r="S1453" s="46"/>
      <c r="T1453" s="46"/>
      <c r="U1453" s="46"/>
      <c r="V1453" s="46"/>
      <c r="W1453" s="47"/>
      <c r="X1453" s="47"/>
      <c r="Y1453" s="47"/>
      <c r="Z1453" s="47"/>
      <c r="AA1453" s="47"/>
      <c r="AB1453" s="47"/>
      <c r="AC1453" s="47"/>
      <c r="AD1453" s="47"/>
      <c r="AE1453" s="47"/>
      <c r="AF1453" s="47"/>
      <c r="AG1453" s="47"/>
      <c r="AH1453" s="48"/>
      <c r="AI1453" s="48"/>
      <c r="AJ1453" s="47"/>
      <c r="AK1453" s="47"/>
      <c r="AL1453" s="47"/>
      <c r="AM1453" s="47"/>
      <c r="AN1453" s="47"/>
      <c r="AO1453" s="47"/>
      <c r="AP1453" s="47"/>
      <c r="AQ1453" s="47"/>
      <c r="AR1453" s="47"/>
      <c r="AS1453" s="47"/>
      <c r="AT1453" s="47"/>
      <c r="AU1453" s="47"/>
      <c r="AV1453" s="47"/>
      <c r="AW1453" s="47"/>
      <c r="AX1453" s="47"/>
      <c r="AY1453" s="47"/>
      <c r="AZ1453" s="47"/>
      <c r="BA1453" s="47"/>
      <c r="BB1453" s="47"/>
      <c r="BC1453" s="47"/>
      <c r="BD1453" s="47"/>
      <c r="BE1453" s="47"/>
      <c r="BF1453" s="47"/>
      <c r="BG1453" s="47"/>
      <c r="BH1453" s="47"/>
      <c r="BI1453" s="47"/>
      <c r="BJ1453" s="47"/>
      <c r="BK1453" s="47"/>
      <c r="BL1453" s="47"/>
      <c r="BM1453" s="47"/>
      <c r="BN1453" s="47"/>
      <c r="BO1453" s="47"/>
      <c r="BP1453" s="47"/>
      <c r="BQ1453" s="47"/>
      <c r="BR1453" s="47"/>
      <c r="BS1453" s="47"/>
      <c r="BT1453" s="47"/>
      <c r="BU1453" s="47"/>
      <c r="BV1453" s="47"/>
      <c r="BW1453" s="47"/>
      <c r="BX1453" s="47"/>
      <c r="BY1453" s="47"/>
      <c r="BZ1453" s="47"/>
      <c r="CA1453" s="47"/>
      <c r="CB1453" s="47"/>
    </row>
    <row r="1454" spans="2:80" ht="18.75">
      <c r="B1454" s="44"/>
      <c r="C1454" s="44"/>
      <c r="D1454" s="45"/>
      <c r="E1454" s="45"/>
      <c r="F1454" s="45"/>
      <c r="G1454" s="45"/>
      <c r="H1454" s="45"/>
      <c r="I1454" s="45"/>
      <c r="J1454" s="45"/>
      <c r="K1454" s="45"/>
      <c r="L1454" s="45"/>
      <c r="M1454" s="45"/>
      <c r="N1454" s="45"/>
      <c r="O1454" s="45"/>
      <c r="P1454" s="45"/>
      <c r="Q1454" s="45"/>
      <c r="R1454" s="46"/>
      <c r="S1454" s="46"/>
      <c r="T1454" s="46"/>
      <c r="U1454" s="46"/>
      <c r="V1454" s="46"/>
      <c r="W1454" s="47"/>
      <c r="X1454" s="47"/>
      <c r="Y1454" s="47"/>
      <c r="Z1454" s="47"/>
      <c r="AA1454" s="47"/>
      <c r="AB1454" s="47"/>
      <c r="AC1454" s="47"/>
      <c r="AD1454" s="47"/>
      <c r="AE1454" s="47"/>
      <c r="AF1454" s="47"/>
      <c r="AG1454" s="47"/>
      <c r="AH1454" s="48"/>
      <c r="AI1454" s="48"/>
      <c r="AJ1454" s="47"/>
      <c r="AK1454" s="47"/>
      <c r="AL1454" s="47"/>
      <c r="AM1454" s="47"/>
      <c r="AN1454" s="47"/>
      <c r="AO1454" s="47"/>
      <c r="AP1454" s="47"/>
      <c r="AQ1454" s="47"/>
      <c r="AR1454" s="47"/>
      <c r="AS1454" s="47"/>
      <c r="AT1454" s="47"/>
      <c r="AU1454" s="47"/>
      <c r="AV1454" s="47"/>
      <c r="AW1454" s="47"/>
      <c r="AX1454" s="47"/>
      <c r="AY1454" s="47"/>
      <c r="AZ1454" s="47"/>
      <c r="BA1454" s="47"/>
      <c r="BB1454" s="47"/>
      <c r="BC1454" s="47"/>
      <c r="BD1454" s="47"/>
      <c r="BE1454" s="47"/>
      <c r="BF1454" s="47"/>
      <c r="BG1454" s="47"/>
      <c r="BH1454" s="47"/>
      <c r="BI1454" s="47"/>
      <c r="BJ1454" s="47"/>
      <c r="BK1454" s="47"/>
      <c r="BL1454" s="47"/>
      <c r="BM1454" s="47"/>
      <c r="BN1454" s="47"/>
      <c r="BO1454" s="47"/>
      <c r="BP1454" s="47"/>
      <c r="BQ1454" s="47"/>
      <c r="BR1454" s="47"/>
      <c r="BS1454" s="47"/>
      <c r="BT1454" s="47"/>
      <c r="BU1454" s="47"/>
      <c r="BV1454" s="47"/>
      <c r="BW1454" s="47"/>
      <c r="BX1454" s="47"/>
      <c r="BY1454" s="47"/>
      <c r="BZ1454" s="47"/>
      <c r="CA1454" s="47"/>
      <c r="CB1454" s="47"/>
    </row>
    <row r="1455" spans="2:80" ht="18.75">
      <c r="B1455" s="44"/>
      <c r="C1455" s="44"/>
      <c r="D1455" s="45"/>
      <c r="E1455" s="45"/>
      <c r="F1455" s="45"/>
      <c r="G1455" s="45"/>
      <c r="H1455" s="45"/>
      <c r="I1455" s="45"/>
      <c r="J1455" s="45"/>
      <c r="K1455" s="45"/>
      <c r="L1455" s="45"/>
      <c r="M1455" s="45"/>
      <c r="N1455" s="45"/>
      <c r="O1455" s="45"/>
      <c r="P1455" s="45"/>
      <c r="Q1455" s="45"/>
      <c r="R1455" s="46"/>
      <c r="S1455" s="46"/>
      <c r="T1455" s="46"/>
      <c r="U1455" s="46"/>
      <c r="V1455" s="46"/>
      <c r="W1455" s="47"/>
      <c r="X1455" s="47"/>
      <c r="Y1455" s="47"/>
      <c r="Z1455" s="47"/>
      <c r="AA1455" s="47"/>
      <c r="AB1455" s="47"/>
      <c r="AC1455" s="47"/>
      <c r="AD1455" s="47"/>
      <c r="AE1455" s="47"/>
      <c r="AF1455" s="47"/>
      <c r="AG1455" s="47"/>
      <c r="AH1455" s="48"/>
      <c r="AI1455" s="48"/>
      <c r="AJ1455" s="47"/>
      <c r="AK1455" s="47"/>
      <c r="AL1455" s="47"/>
      <c r="AM1455" s="47"/>
      <c r="AN1455" s="47"/>
      <c r="AO1455" s="47"/>
      <c r="AP1455" s="47"/>
      <c r="AQ1455" s="47"/>
      <c r="AR1455" s="47"/>
      <c r="AS1455" s="47"/>
      <c r="AT1455" s="47"/>
      <c r="AU1455" s="47"/>
      <c r="AV1455" s="47"/>
      <c r="AW1455" s="47"/>
      <c r="AX1455" s="47"/>
      <c r="AY1455" s="47"/>
      <c r="AZ1455" s="47"/>
      <c r="BA1455" s="47"/>
      <c r="BB1455" s="47"/>
      <c r="BC1455" s="47"/>
      <c r="BD1455" s="47"/>
      <c r="BE1455" s="47"/>
      <c r="BF1455" s="47"/>
      <c r="BG1455" s="47"/>
      <c r="BH1455" s="47"/>
      <c r="BI1455" s="47"/>
      <c r="BJ1455" s="47"/>
      <c r="BK1455" s="47"/>
      <c r="BL1455" s="47"/>
      <c r="BM1455" s="47"/>
      <c r="BN1455" s="47"/>
      <c r="BO1455" s="47"/>
      <c r="BP1455" s="47"/>
      <c r="BQ1455" s="47"/>
      <c r="BR1455" s="47"/>
      <c r="BS1455" s="47"/>
      <c r="BT1455" s="47"/>
      <c r="BU1455" s="47"/>
      <c r="BV1455" s="47"/>
      <c r="BW1455" s="47"/>
      <c r="BX1455" s="47"/>
      <c r="BY1455" s="47"/>
      <c r="BZ1455" s="47"/>
      <c r="CA1455" s="47"/>
      <c r="CB1455" s="47"/>
    </row>
    <row r="1456" spans="2:80" ht="18.75">
      <c r="B1456" s="44"/>
      <c r="C1456" s="44"/>
      <c r="D1456" s="45"/>
      <c r="E1456" s="45"/>
      <c r="F1456" s="45"/>
      <c r="G1456" s="45"/>
      <c r="H1456" s="45"/>
      <c r="I1456" s="45"/>
      <c r="J1456" s="45"/>
      <c r="K1456" s="45"/>
      <c r="L1456" s="45"/>
      <c r="M1456" s="45"/>
      <c r="N1456" s="45"/>
      <c r="O1456" s="45"/>
      <c r="P1456" s="45"/>
      <c r="Q1456" s="45"/>
      <c r="R1456" s="46"/>
      <c r="S1456" s="46"/>
      <c r="T1456" s="46"/>
      <c r="U1456" s="46"/>
      <c r="V1456" s="46"/>
      <c r="W1456" s="47"/>
      <c r="X1456" s="47"/>
      <c r="Y1456" s="47"/>
      <c r="Z1456" s="47"/>
      <c r="AA1456" s="47"/>
      <c r="AB1456" s="47"/>
      <c r="AC1456" s="47"/>
      <c r="AD1456" s="47"/>
      <c r="AE1456" s="47"/>
      <c r="AF1456" s="47"/>
      <c r="AG1456" s="47"/>
      <c r="AH1456" s="48"/>
      <c r="AI1456" s="48"/>
      <c r="AJ1456" s="47"/>
      <c r="AK1456" s="47"/>
      <c r="AL1456" s="47"/>
      <c r="AM1456" s="47"/>
      <c r="AN1456" s="47"/>
      <c r="AO1456" s="47"/>
      <c r="AP1456" s="47"/>
      <c r="AQ1456" s="47"/>
      <c r="AR1456" s="47"/>
      <c r="AS1456" s="47"/>
      <c r="AT1456" s="47"/>
      <c r="AU1456" s="47"/>
      <c r="AV1456" s="47"/>
      <c r="AW1456" s="47"/>
      <c r="AX1456" s="47"/>
      <c r="AY1456" s="47"/>
      <c r="AZ1456" s="47"/>
      <c r="BA1456" s="47"/>
      <c r="BB1456" s="47"/>
      <c r="BC1456" s="47"/>
      <c r="BD1456" s="47"/>
      <c r="BE1456" s="47"/>
      <c r="BF1456" s="47"/>
      <c r="BG1456" s="47"/>
      <c r="BH1456" s="47"/>
      <c r="BI1456" s="47"/>
      <c r="BJ1456" s="47"/>
      <c r="BK1456" s="47"/>
      <c r="BL1456" s="47"/>
      <c r="BM1456" s="47"/>
      <c r="BN1456" s="47"/>
      <c r="BO1456" s="47"/>
      <c r="BP1456" s="47"/>
      <c r="BQ1456" s="47"/>
      <c r="BR1456" s="47"/>
      <c r="BS1456" s="47"/>
      <c r="BT1456" s="47"/>
      <c r="BU1456" s="47"/>
      <c r="BV1456" s="47"/>
      <c r="BW1456" s="47"/>
      <c r="BX1456" s="47"/>
      <c r="BY1456" s="47"/>
      <c r="BZ1456" s="47"/>
      <c r="CA1456" s="47"/>
      <c r="CB1456" s="47"/>
    </row>
    <row r="1457" spans="2:80" ht="18.75">
      <c r="B1457" s="44"/>
      <c r="C1457" s="44"/>
      <c r="D1457" s="45"/>
      <c r="E1457" s="45"/>
      <c r="F1457" s="45"/>
      <c r="G1457" s="45"/>
      <c r="H1457" s="45"/>
      <c r="I1457" s="45"/>
      <c r="J1457" s="45"/>
      <c r="K1457" s="45"/>
      <c r="L1457" s="45"/>
      <c r="M1457" s="45"/>
      <c r="N1457" s="45"/>
      <c r="O1457" s="45"/>
      <c r="P1457" s="45"/>
      <c r="Q1457" s="45"/>
      <c r="R1457" s="46"/>
      <c r="S1457" s="46"/>
      <c r="T1457" s="46"/>
      <c r="U1457" s="46"/>
      <c r="V1457" s="46"/>
      <c r="W1457" s="47"/>
      <c r="X1457" s="47"/>
      <c r="Y1457" s="47"/>
      <c r="Z1457" s="47"/>
      <c r="AA1457" s="47"/>
      <c r="AB1457" s="47"/>
      <c r="AC1457" s="47"/>
      <c r="AD1457" s="47"/>
      <c r="AE1457" s="47"/>
      <c r="AF1457" s="47"/>
      <c r="AG1457" s="47"/>
      <c r="AH1457" s="48"/>
      <c r="AI1457" s="48"/>
      <c r="AJ1457" s="47"/>
      <c r="AK1457" s="47"/>
      <c r="AL1457" s="47"/>
      <c r="AM1457" s="47"/>
      <c r="AN1457" s="47"/>
      <c r="AO1457" s="47"/>
      <c r="AP1457" s="47"/>
      <c r="AQ1457" s="47"/>
      <c r="AR1457" s="47"/>
      <c r="AS1457" s="47"/>
      <c r="AT1457" s="47"/>
      <c r="AU1457" s="47"/>
      <c r="AV1457" s="47"/>
      <c r="AW1457" s="47"/>
      <c r="AX1457" s="47"/>
      <c r="AY1457" s="47"/>
      <c r="AZ1457" s="47"/>
      <c r="BA1457" s="47"/>
      <c r="BB1457" s="47"/>
      <c r="BC1457" s="47"/>
      <c r="BD1457" s="47"/>
      <c r="BE1457" s="47"/>
      <c r="BF1457" s="47"/>
      <c r="BG1457" s="47"/>
      <c r="BH1457" s="47"/>
      <c r="BI1457" s="47"/>
      <c r="BJ1457" s="47"/>
      <c r="BK1457" s="47"/>
      <c r="BL1457" s="47"/>
      <c r="BM1457" s="47"/>
      <c r="BN1457" s="47"/>
      <c r="BO1457" s="47"/>
      <c r="BP1457" s="47"/>
      <c r="BQ1457" s="47"/>
      <c r="BR1457" s="47"/>
      <c r="BS1457" s="47"/>
      <c r="BT1457" s="47"/>
      <c r="BU1457" s="47"/>
      <c r="BV1457" s="47"/>
      <c r="BW1457" s="47"/>
      <c r="BX1457" s="47"/>
      <c r="BY1457" s="47"/>
      <c r="BZ1457" s="47"/>
      <c r="CA1457" s="47"/>
      <c r="CB1457" s="47"/>
    </row>
    <row r="1458" spans="2:80" ht="18.75">
      <c r="B1458" s="44"/>
      <c r="C1458" s="44"/>
      <c r="D1458" s="45"/>
      <c r="E1458" s="45"/>
      <c r="F1458" s="45"/>
      <c r="G1458" s="45"/>
      <c r="H1458" s="45"/>
      <c r="I1458" s="45"/>
      <c r="J1458" s="45"/>
      <c r="K1458" s="45"/>
      <c r="L1458" s="45"/>
      <c r="M1458" s="45"/>
      <c r="N1458" s="45"/>
      <c r="O1458" s="45"/>
      <c r="P1458" s="45"/>
      <c r="Q1458" s="45"/>
      <c r="R1458" s="46"/>
      <c r="S1458" s="46"/>
      <c r="T1458" s="46"/>
      <c r="U1458" s="46"/>
      <c r="V1458" s="46"/>
      <c r="W1458" s="47"/>
      <c r="X1458" s="47"/>
      <c r="Y1458" s="47"/>
      <c r="Z1458" s="47"/>
      <c r="AA1458" s="47"/>
      <c r="AB1458" s="47"/>
      <c r="AC1458" s="47"/>
      <c r="AD1458" s="47"/>
      <c r="AE1458" s="47"/>
      <c r="AF1458" s="47"/>
      <c r="AG1458" s="47"/>
      <c r="AH1458" s="48"/>
      <c r="AI1458" s="48"/>
      <c r="AJ1458" s="47"/>
      <c r="AK1458" s="47"/>
      <c r="AL1458" s="47"/>
      <c r="AM1458" s="47"/>
      <c r="AN1458" s="47"/>
      <c r="AO1458" s="47"/>
      <c r="AP1458" s="47"/>
      <c r="AQ1458" s="47"/>
      <c r="AR1458" s="47"/>
      <c r="AS1458" s="47"/>
      <c r="AT1458" s="47"/>
      <c r="AU1458" s="47"/>
      <c r="AV1458" s="47"/>
      <c r="AW1458" s="47"/>
      <c r="AX1458" s="47"/>
      <c r="AY1458" s="47"/>
      <c r="AZ1458" s="47"/>
      <c r="BA1458" s="47"/>
      <c r="BB1458" s="47"/>
      <c r="BC1458" s="47"/>
      <c r="BD1458" s="47"/>
      <c r="BE1458" s="47"/>
      <c r="BF1458" s="47"/>
      <c r="BG1458" s="47"/>
      <c r="BH1458" s="47"/>
      <c r="BI1458" s="47"/>
      <c r="BJ1458" s="47"/>
      <c r="BK1458" s="47"/>
      <c r="BL1458" s="47"/>
      <c r="BM1458" s="47"/>
      <c r="BN1458" s="47"/>
      <c r="BO1458" s="47"/>
      <c r="BP1458" s="47"/>
      <c r="BQ1458" s="47"/>
      <c r="BR1458" s="47"/>
      <c r="BS1458" s="47"/>
      <c r="BT1458" s="47"/>
      <c r="BU1458" s="47"/>
      <c r="BV1458" s="47"/>
      <c r="BW1458" s="47"/>
      <c r="BX1458" s="47"/>
      <c r="BY1458" s="47"/>
      <c r="BZ1458" s="47"/>
      <c r="CA1458" s="47"/>
      <c r="CB1458" s="47"/>
    </row>
    <row r="1459" spans="2:80" ht="18.75">
      <c r="B1459" s="44"/>
      <c r="C1459" s="44"/>
      <c r="D1459" s="45"/>
      <c r="E1459" s="45"/>
      <c r="F1459" s="45"/>
      <c r="G1459" s="45"/>
      <c r="H1459" s="45"/>
      <c r="I1459" s="45"/>
      <c r="J1459" s="45"/>
      <c r="K1459" s="45"/>
      <c r="L1459" s="45"/>
      <c r="M1459" s="45"/>
      <c r="N1459" s="45"/>
      <c r="O1459" s="45"/>
      <c r="P1459" s="45"/>
      <c r="Q1459" s="45"/>
      <c r="R1459" s="46"/>
      <c r="S1459" s="46"/>
      <c r="T1459" s="46"/>
      <c r="U1459" s="46"/>
      <c r="V1459" s="46"/>
      <c r="W1459" s="47"/>
      <c r="X1459" s="47"/>
      <c r="Y1459" s="47"/>
      <c r="Z1459" s="47"/>
      <c r="AA1459" s="47"/>
      <c r="AB1459" s="47"/>
      <c r="AC1459" s="47"/>
      <c r="AD1459" s="47"/>
      <c r="AE1459" s="47"/>
      <c r="AF1459" s="47"/>
      <c r="AG1459" s="47"/>
      <c r="AH1459" s="48"/>
      <c r="AI1459" s="48"/>
      <c r="AJ1459" s="47"/>
      <c r="AK1459" s="47"/>
      <c r="AL1459" s="47"/>
      <c r="AM1459" s="47"/>
      <c r="AN1459" s="47"/>
      <c r="AO1459" s="47"/>
      <c r="AP1459" s="47"/>
      <c r="AQ1459" s="47"/>
      <c r="AR1459" s="47"/>
      <c r="AS1459" s="47"/>
      <c r="AT1459" s="47"/>
      <c r="AU1459" s="47"/>
      <c r="AV1459" s="47"/>
      <c r="AW1459" s="47"/>
      <c r="AX1459" s="47"/>
      <c r="AY1459" s="47"/>
      <c r="AZ1459" s="47"/>
      <c r="BA1459" s="47"/>
      <c r="BB1459" s="47"/>
      <c r="BC1459" s="47"/>
      <c r="BD1459" s="47"/>
      <c r="BE1459" s="47"/>
      <c r="BF1459" s="47"/>
      <c r="BG1459" s="47"/>
      <c r="BH1459" s="47"/>
      <c r="BI1459" s="47"/>
      <c r="BJ1459" s="47"/>
      <c r="BK1459" s="47"/>
      <c r="BL1459" s="47"/>
      <c r="BM1459" s="47"/>
      <c r="BN1459" s="47"/>
      <c r="BO1459" s="47"/>
      <c r="BP1459" s="47"/>
      <c r="BQ1459" s="47"/>
      <c r="BR1459" s="47"/>
      <c r="BS1459" s="47"/>
      <c r="BT1459" s="47"/>
      <c r="BU1459" s="47"/>
      <c r="BV1459" s="47"/>
      <c r="BW1459" s="47"/>
      <c r="BX1459" s="47"/>
      <c r="BY1459" s="47"/>
      <c r="BZ1459" s="47"/>
      <c r="CA1459" s="47"/>
      <c r="CB1459" s="47"/>
    </row>
    <row r="1460" spans="2:80" ht="18.75">
      <c r="B1460" s="44"/>
      <c r="C1460" s="44"/>
      <c r="D1460" s="45"/>
      <c r="E1460" s="45"/>
      <c r="F1460" s="45"/>
      <c r="G1460" s="45"/>
      <c r="H1460" s="45"/>
      <c r="I1460" s="45"/>
      <c r="J1460" s="45"/>
      <c r="K1460" s="45"/>
      <c r="L1460" s="45"/>
      <c r="M1460" s="45"/>
      <c r="N1460" s="45"/>
      <c r="O1460" s="45"/>
      <c r="P1460" s="45"/>
      <c r="Q1460" s="45"/>
      <c r="R1460" s="46"/>
      <c r="S1460" s="46"/>
      <c r="T1460" s="46"/>
      <c r="U1460" s="46"/>
      <c r="V1460" s="46"/>
      <c r="W1460" s="47"/>
      <c r="X1460" s="47"/>
      <c r="Y1460" s="47"/>
      <c r="Z1460" s="47"/>
      <c r="AA1460" s="47"/>
      <c r="AB1460" s="47"/>
      <c r="AC1460" s="47"/>
      <c r="AD1460" s="47"/>
      <c r="AE1460" s="47"/>
      <c r="AF1460" s="47"/>
      <c r="AG1460" s="47"/>
      <c r="AH1460" s="48"/>
      <c r="AI1460" s="48"/>
      <c r="AJ1460" s="47"/>
      <c r="AK1460" s="47"/>
      <c r="AL1460" s="47"/>
      <c r="AM1460" s="47"/>
      <c r="AN1460" s="47"/>
      <c r="AO1460" s="47"/>
      <c r="AP1460" s="47"/>
      <c r="AQ1460" s="47"/>
      <c r="AR1460" s="47"/>
      <c r="AS1460" s="47"/>
      <c r="AT1460" s="47"/>
      <c r="AU1460" s="47"/>
      <c r="AV1460" s="47"/>
      <c r="AW1460" s="47"/>
      <c r="AX1460" s="47"/>
      <c r="AY1460" s="47"/>
      <c r="AZ1460" s="47"/>
      <c r="BA1460" s="47"/>
      <c r="BB1460" s="47"/>
      <c r="BC1460" s="47"/>
      <c r="BD1460" s="47"/>
      <c r="BE1460" s="47"/>
      <c r="BF1460" s="47"/>
      <c r="BG1460" s="47"/>
      <c r="BH1460" s="47"/>
      <c r="BI1460" s="47"/>
      <c r="BJ1460" s="47"/>
      <c r="BK1460" s="47"/>
      <c r="BL1460" s="47"/>
      <c r="BM1460" s="47"/>
      <c r="BN1460" s="47"/>
      <c r="BO1460" s="47"/>
      <c r="BP1460" s="47"/>
      <c r="BQ1460" s="47"/>
      <c r="BR1460" s="47"/>
      <c r="BS1460" s="47"/>
      <c r="BT1460" s="47"/>
      <c r="BU1460" s="47"/>
      <c r="BV1460" s="47"/>
      <c r="BW1460" s="47"/>
      <c r="BX1460" s="47"/>
      <c r="BY1460" s="47"/>
      <c r="BZ1460" s="47"/>
      <c r="CA1460" s="47"/>
      <c r="CB1460" s="47"/>
    </row>
    <row r="1461" spans="2:80" ht="18.75">
      <c r="B1461" s="44"/>
      <c r="C1461" s="44"/>
      <c r="D1461" s="45"/>
      <c r="E1461" s="45"/>
      <c r="F1461" s="45"/>
      <c r="G1461" s="45"/>
      <c r="H1461" s="45"/>
      <c r="I1461" s="45"/>
      <c r="J1461" s="45"/>
      <c r="K1461" s="45"/>
      <c r="L1461" s="45"/>
      <c r="M1461" s="45"/>
      <c r="N1461" s="45"/>
      <c r="O1461" s="45"/>
      <c r="P1461" s="45"/>
      <c r="Q1461" s="45"/>
      <c r="R1461" s="46"/>
      <c r="S1461" s="46"/>
      <c r="T1461" s="46"/>
      <c r="U1461" s="46"/>
      <c r="V1461" s="46"/>
      <c r="W1461" s="47"/>
      <c r="X1461" s="47"/>
      <c r="Y1461" s="47"/>
      <c r="Z1461" s="47"/>
      <c r="AA1461" s="47"/>
      <c r="AB1461" s="47"/>
      <c r="AC1461" s="47"/>
      <c r="AD1461" s="47"/>
      <c r="AE1461" s="47"/>
      <c r="AF1461" s="47"/>
      <c r="AG1461" s="47"/>
      <c r="AH1461" s="48"/>
      <c r="AI1461" s="48"/>
      <c r="AJ1461" s="47"/>
      <c r="AK1461" s="47"/>
      <c r="AL1461" s="47"/>
      <c r="AM1461" s="47"/>
      <c r="AN1461" s="47"/>
      <c r="AO1461" s="47"/>
      <c r="AP1461" s="47"/>
      <c r="AQ1461" s="47"/>
      <c r="AR1461" s="47"/>
      <c r="AS1461" s="47"/>
      <c r="AT1461" s="47"/>
      <c r="AU1461" s="47"/>
      <c r="AV1461" s="47"/>
      <c r="AW1461" s="47"/>
      <c r="AX1461" s="47"/>
      <c r="AY1461" s="47"/>
      <c r="AZ1461" s="47"/>
      <c r="BA1461" s="47"/>
      <c r="BB1461" s="47"/>
      <c r="BC1461" s="47"/>
      <c r="BD1461" s="47"/>
      <c r="BE1461" s="47"/>
      <c r="BF1461" s="47"/>
      <c r="BG1461" s="47"/>
      <c r="BH1461" s="47"/>
      <c r="BI1461" s="47"/>
      <c r="BJ1461" s="47"/>
      <c r="BK1461" s="47"/>
      <c r="BL1461" s="47"/>
      <c r="BM1461" s="47"/>
      <c r="BN1461" s="47"/>
      <c r="BO1461" s="47"/>
      <c r="BP1461" s="47"/>
      <c r="BQ1461" s="47"/>
      <c r="BR1461" s="47"/>
      <c r="BS1461" s="47"/>
      <c r="BT1461" s="47"/>
      <c r="BU1461" s="47"/>
      <c r="BV1461" s="47"/>
      <c r="BW1461" s="47"/>
      <c r="BX1461" s="47"/>
      <c r="BY1461" s="47"/>
      <c r="BZ1461" s="47"/>
      <c r="CA1461" s="47"/>
      <c r="CB1461" s="47"/>
    </row>
    <row r="1462" spans="2:80" ht="18.75">
      <c r="B1462" s="44"/>
      <c r="C1462" s="44"/>
      <c r="D1462" s="45"/>
      <c r="E1462" s="45"/>
      <c r="F1462" s="45"/>
      <c r="G1462" s="45"/>
      <c r="H1462" s="45"/>
      <c r="I1462" s="45"/>
      <c r="J1462" s="45"/>
      <c r="K1462" s="45"/>
      <c r="L1462" s="45"/>
      <c r="M1462" s="45"/>
      <c r="N1462" s="45"/>
      <c r="O1462" s="45"/>
      <c r="P1462" s="45"/>
      <c r="Q1462" s="45"/>
      <c r="R1462" s="46"/>
      <c r="S1462" s="46"/>
      <c r="T1462" s="46"/>
      <c r="U1462" s="46"/>
      <c r="V1462" s="46"/>
      <c r="W1462" s="47"/>
      <c r="X1462" s="47"/>
      <c r="Y1462" s="47"/>
      <c r="Z1462" s="47"/>
      <c r="AA1462" s="47"/>
      <c r="AB1462" s="47"/>
      <c r="AC1462" s="47"/>
      <c r="AD1462" s="47"/>
      <c r="AE1462" s="47"/>
      <c r="AF1462" s="47"/>
      <c r="AG1462" s="47"/>
      <c r="AH1462" s="48"/>
      <c r="AI1462" s="48"/>
      <c r="AJ1462" s="47"/>
      <c r="AK1462" s="47"/>
      <c r="AL1462" s="47"/>
      <c r="AM1462" s="47"/>
      <c r="AN1462" s="47"/>
      <c r="AO1462" s="47"/>
      <c r="AP1462" s="47"/>
      <c r="AQ1462" s="47"/>
      <c r="AR1462" s="47"/>
      <c r="AS1462" s="47"/>
      <c r="AT1462" s="47"/>
      <c r="AU1462" s="47"/>
      <c r="AV1462" s="47"/>
      <c r="AW1462" s="47"/>
      <c r="AX1462" s="47"/>
      <c r="AY1462" s="47"/>
      <c r="AZ1462" s="47"/>
      <c r="BA1462" s="47"/>
      <c r="BB1462" s="47"/>
      <c r="BC1462" s="47"/>
      <c r="BD1462" s="47"/>
      <c r="BE1462" s="47"/>
      <c r="BF1462" s="47"/>
      <c r="BG1462" s="47"/>
      <c r="BH1462" s="47"/>
      <c r="BI1462" s="47"/>
      <c r="BJ1462" s="47"/>
      <c r="BK1462" s="47"/>
      <c r="BL1462" s="47"/>
      <c r="BM1462" s="47"/>
      <c r="BN1462" s="47"/>
      <c r="BO1462" s="47"/>
      <c r="BP1462" s="47"/>
      <c r="BQ1462" s="47"/>
      <c r="BR1462" s="47"/>
      <c r="BS1462" s="47"/>
      <c r="BT1462" s="47"/>
      <c r="BU1462" s="47"/>
      <c r="BV1462" s="47"/>
      <c r="BW1462" s="47"/>
      <c r="BX1462" s="47"/>
      <c r="BY1462" s="47"/>
      <c r="BZ1462" s="47"/>
      <c r="CA1462" s="47"/>
      <c r="CB1462" s="47"/>
    </row>
    <row r="1463" spans="2:80" ht="18.75">
      <c r="B1463" s="44"/>
      <c r="C1463" s="44"/>
      <c r="D1463" s="45"/>
      <c r="E1463" s="45"/>
      <c r="F1463" s="45"/>
      <c r="G1463" s="45"/>
      <c r="H1463" s="45"/>
      <c r="I1463" s="45"/>
      <c r="J1463" s="45"/>
      <c r="K1463" s="45"/>
      <c r="L1463" s="45"/>
      <c r="M1463" s="45"/>
      <c r="N1463" s="45"/>
      <c r="O1463" s="45"/>
      <c r="P1463" s="45"/>
      <c r="Q1463" s="45"/>
      <c r="R1463" s="46"/>
      <c r="S1463" s="46"/>
      <c r="T1463" s="46"/>
      <c r="U1463" s="46"/>
      <c r="V1463" s="46"/>
      <c r="W1463" s="47"/>
      <c r="X1463" s="47"/>
      <c r="Y1463" s="47"/>
      <c r="Z1463" s="47"/>
      <c r="AA1463" s="47"/>
      <c r="AB1463" s="47"/>
      <c r="AC1463" s="47"/>
      <c r="AD1463" s="47"/>
      <c r="AE1463" s="47"/>
      <c r="AF1463" s="47"/>
      <c r="AG1463" s="47"/>
      <c r="AH1463" s="48"/>
      <c r="AI1463" s="48"/>
      <c r="AJ1463" s="47"/>
      <c r="AK1463" s="47"/>
      <c r="AL1463" s="47"/>
      <c r="AM1463" s="47"/>
      <c r="AN1463" s="47"/>
      <c r="AO1463" s="47"/>
      <c r="AP1463" s="47"/>
      <c r="AQ1463" s="47"/>
      <c r="AR1463" s="47"/>
      <c r="AS1463" s="47"/>
      <c r="AT1463" s="47"/>
      <c r="AU1463" s="47"/>
      <c r="AV1463" s="47"/>
      <c r="AW1463" s="47"/>
      <c r="AX1463" s="47"/>
      <c r="AY1463" s="47"/>
      <c r="AZ1463" s="47"/>
      <c r="BA1463" s="47"/>
      <c r="BB1463" s="47"/>
      <c r="BC1463" s="47"/>
      <c r="BD1463" s="47"/>
      <c r="BE1463" s="47"/>
      <c r="BF1463" s="47"/>
      <c r="BG1463" s="47"/>
      <c r="BH1463" s="47"/>
      <c r="BI1463" s="47"/>
      <c r="BJ1463" s="47"/>
      <c r="BK1463" s="47"/>
      <c r="BL1463" s="47"/>
      <c r="BM1463" s="47"/>
      <c r="BN1463" s="47"/>
      <c r="BO1463" s="47"/>
      <c r="BP1463" s="47"/>
      <c r="BQ1463" s="47"/>
      <c r="BR1463" s="47"/>
      <c r="BS1463" s="47"/>
      <c r="BT1463" s="47"/>
      <c r="BU1463" s="47"/>
      <c r="BV1463" s="47"/>
      <c r="BW1463" s="47"/>
      <c r="BX1463" s="47"/>
      <c r="BY1463" s="47"/>
      <c r="BZ1463" s="47"/>
      <c r="CA1463" s="47"/>
      <c r="CB1463" s="47"/>
    </row>
    <row r="1464" spans="2:80" ht="18.75">
      <c r="B1464" s="44"/>
      <c r="C1464" s="44"/>
      <c r="D1464" s="45"/>
      <c r="E1464" s="45"/>
      <c r="F1464" s="45"/>
      <c r="G1464" s="45"/>
      <c r="H1464" s="45"/>
      <c r="I1464" s="45"/>
      <c r="J1464" s="45"/>
      <c r="K1464" s="45"/>
      <c r="L1464" s="45"/>
      <c r="M1464" s="45"/>
      <c r="N1464" s="45"/>
      <c r="O1464" s="45"/>
      <c r="P1464" s="45"/>
      <c r="Q1464" s="45"/>
      <c r="R1464" s="46"/>
      <c r="S1464" s="46"/>
      <c r="T1464" s="46"/>
      <c r="U1464" s="46"/>
      <c r="V1464" s="46"/>
      <c r="W1464" s="47"/>
      <c r="X1464" s="47"/>
      <c r="Y1464" s="47"/>
      <c r="Z1464" s="47"/>
      <c r="AA1464" s="47"/>
      <c r="AB1464" s="47"/>
      <c r="AC1464" s="47"/>
      <c r="AD1464" s="47"/>
      <c r="AE1464" s="47"/>
      <c r="AF1464" s="47"/>
      <c r="AG1464" s="47"/>
      <c r="AH1464" s="48"/>
      <c r="AI1464" s="48"/>
      <c r="AJ1464" s="47"/>
      <c r="AK1464" s="47"/>
      <c r="AL1464" s="47"/>
      <c r="AM1464" s="47"/>
      <c r="AN1464" s="47"/>
      <c r="AO1464" s="47"/>
      <c r="AP1464" s="47"/>
      <c r="AQ1464" s="47"/>
      <c r="AR1464" s="47"/>
      <c r="AS1464" s="47"/>
      <c r="AT1464" s="47"/>
      <c r="AU1464" s="47"/>
      <c r="AV1464" s="47"/>
      <c r="AW1464" s="47"/>
      <c r="AX1464" s="47"/>
      <c r="AY1464" s="47"/>
      <c r="AZ1464" s="47"/>
      <c r="BA1464" s="47"/>
      <c r="BB1464" s="47"/>
      <c r="BC1464" s="47"/>
      <c r="BD1464" s="47"/>
      <c r="BE1464" s="47"/>
      <c r="BF1464" s="47"/>
      <c r="BG1464" s="47"/>
      <c r="BH1464" s="47"/>
      <c r="BI1464" s="47"/>
      <c r="BJ1464" s="47"/>
      <c r="BK1464" s="47"/>
      <c r="BL1464" s="47"/>
      <c r="BM1464" s="47"/>
      <c r="BN1464" s="47"/>
      <c r="BO1464" s="47"/>
      <c r="BP1464" s="47"/>
      <c r="BQ1464" s="47"/>
      <c r="BR1464" s="47"/>
      <c r="BS1464" s="47"/>
      <c r="BT1464" s="47"/>
      <c r="BU1464" s="47"/>
      <c r="BV1464" s="47"/>
      <c r="BW1464" s="47"/>
      <c r="BX1464" s="47"/>
      <c r="BY1464" s="47"/>
      <c r="BZ1464" s="47"/>
      <c r="CA1464" s="47"/>
      <c r="CB1464" s="47"/>
    </row>
    <row r="1465" spans="2:80" ht="18.75">
      <c r="B1465" s="44"/>
      <c r="C1465" s="44"/>
      <c r="D1465" s="45"/>
      <c r="E1465" s="45"/>
      <c r="F1465" s="45"/>
      <c r="G1465" s="45"/>
      <c r="H1465" s="45"/>
      <c r="I1465" s="45"/>
      <c r="J1465" s="45"/>
      <c r="K1465" s="45"/>
      <c r="L1465" s="45"/>
      <c r="M1465" s="45"/>
      <c r="N1465" s="45"/>
      <c r="O1465" s="45"/>
      <c r="P1465" s="45"/>
      <c r="Q1465" s="45"/>
      <c r="R1465" s="46"/>
      <c r="S1465" s="46"/>
      <c r="T1465" s="46"/>
      <c r="U1465" s="46"/>
      <c r="V1465" s="46"/>
      <c r="W1465" s="47"/>
      <c r="X1465" s="47"/>
      <c r="Y1465" s="47"/>
      <c r="Z1465" s="47"/>
      <c r="AA1465" s="47"/>
      <c r="AB1465" s="47"/>
      <c r="AC1465" s="47"/>
      <c r="AD1465" s="47"/>
      <c r="AE1465" s="47"/>
      <c r="AF1465" s="47"/>
      <c r="AG1465" s="47"/>
      <c r="AH1465" s="48"/>
      <c r="AI1465" s="48"/>
      <c r="AJ1465" s="47"/>
      <c r="AK1465" s="47"/>
      <c r="AL1465" s="47"/>
      <c r="AM1465" s="47"/>
      <c r="AN1465" s="47"/>
      <c r="AO1465" s="47"/>
      <c r="AP1465" s="47"/>
      <c r="AQ1465" s="47"/>
      <c r="AR1465" s="47"/>
      <c r="AS1465" s="47"/>
      <c r="AT1465" s="47"/>
      <c r="AU1465" s="47"/>
      <c r="AV1465" s="47"/>
      <c r="AW1465" s="47"/>
      <c r="AX1465" s="47"/>
      <c r="AY1465" s="47"/>
      <c r="AZ1465" s="47"/>
      <c r="BA1465" s="47"/>
      <c r="BB1465" s="47"/>
      <c r="BC1465" s="47"/>
      <c r="BD1465" s="47"/>
      <c r="BE1465" s="47"/>
      <c r="BF1465" s="47"/>
      <c r="BG1465" s="47"/>
      <c r="BH1465" s="47"/>
      <c r="BI1465" s="47"/>
      <c r="BJ1465" s="47"/>
      <c r="BK1465" s="47"/>
      <c r="BL1465" s="47"/>
      <c r="BM1465" s="47"/>
      <c r="BN1465" s="47"/>
      <c r="BO1465" s="47"/>
      <c r="BP1465" s="47"/>
      <c r="BQ1465" s="47"/>
      <c r="BR1465" s="47"/>
      <c r="BS1465" s="47"/>
      <c r="BT1465" s="47"/>
      <c r="BU1465" s="47"/>
      <c r="BV1465" s="47"/>
      <c r="BW1465" s="47"/>
      <c r="BX1465" s="47"/>
      <c r="BY1465" s="47"/>
      <c r="BZ1465" s="47"/>
      <c r="CA1465" s="47"/>
      <c r="CB1465" s="47"/>
    </row>
    <row r="1466" spans="2:80" ht="18.75">
      <c r="B1466" s="44"/>
      <c r="C1466" s="44"/>
      <c r="D1466" s="45"/>
      <c r="E1466" s="45"/>
      <c r="F1466" s="45"/>
      <c r="G1466" s="45"/>
      <c r="H1466" s="45"/>
      <c r="I1466" s="45"/>
      <c r="J1466" s="45"/>
      <c r="K1466" s="45"/>
      <c r="L1466" s="45"/>
      <c r="M1466" s="45"/>
      <c r="N1466" s="45"/>
      <c r="O1466" s="45"/>
      <c r="P1466" s="45"/>
      <c r="Q1466" s="45"/>
      <c r="R1466" s="46"/>
      <c r="S1466" s="46"/>
      <c r="T1466" s="46"/>
      <c r="U1466" s="46"/>
      <c r="V1466" s="46"/>
      <c r="W1466" s="47"/>
      <c r="X1466" s="47"/>
      <c r="Y1466" s="47"/>
      <c r="Z1466" s="47"/>
      <c r="AA1466" s="47"/>
      <c r="AB1466" s="47"/>
      <c r="AC1466" s="47"/>
      <c r="AD1466" s="47"/>
      <c r="AE1466" s="47"/>
      <c r="AF1466" s="47"/>
      <c r="AG1466" s="47"/>
      <c r="AH1466" s="48"/>
      <c r="AI1466" s="48"/>
      <c r="AJ1466" s="47"/>
      <c r="AK1466" s="47"/>
      <c r="AL1466" s="47"/>
      <c r="AM1466" s="47"/>
      <c r="AN1466" s="47"/>
      <c r="AO1466" s="47"/>
      <c r="AP1466" s="47"/>
      <c r="AQ1466" s="47"/>
      <c r="AR1466" s="47"/>
      <c r="AS1466" s="47"/>
      <c r="AT1466" s="47"/>
      <c r="AU1466" s="47"/>
      <c r="AV1466" s="47"/>
      <c r="AW1466" s="47"/>
      <c r="AX1466" s="47"/>
      <c r="AY1466" s="47"/>
      <c r="AZ1466" s="47"/>
      <c r="BA1466" s="47"/>
      <c r="BB1466" s="47"/>
      <c r="BC1466" s="47"/>
      <c r="BD1466" s="47"/>
      <c r="BE1466" s="47"/>
      <c r="BF1466" s="47"/>
      <c r="BG1466" s="47"/>
      <c r="BH1466" s="47"/>
      <c r="BI1466" s="47"/>
      <c r="BJ1466" s="47"/>
      <c r="BK1466" s="47"/>
      <c r="BL1466" s="47"/>
      <c r="BM1466" s="47"/>
      <c r="BN1466" s="47"/>
      <c r="BO1466" s="47"/>
      <c r="BP1466" s="47"/>
      <c r="BQ1466" s="47"/>
      <c r="BR1466" s="47"/>
      <c r="BS1466" s="47"/>
      <c r="BT1466" s="47"/>
      <c r="BU1466" s="47"/>
      <c r="BV1466" s="47"/>
      <c r="BW1466" s="47"/>
      <c r="BX1466" s="47"/>
      <c r="BY1466" s="47"/>
      <c r="BZ1466" s="47"/>
      <c r="CA1466" s="47"/>
      <c r="CB1466" s="47"/>
    </row>
    <row r="1467" spans="2:80" ht="18.75">
      <c r="B1467" s="44"/>
      <c r="C1467" s="44"/>
      <c r="D1467" s="45"/>
      <c r="E1467" s="45"/>
      <c r="F1467" s="45"/>
      <c r="G1467" s="45"/>
      <c r="H1467" s="45"/>
      <c r="I1467" s="45"/>
      <c r="J1467" s="45"/>
      <c r="K1467" s="45"/>
      <c r="L1467" s="45"/>
      <c r="M1467" s="45"/>
      <c r="N1467" s="45"/>
      <c r="O1467" s="45"/>
      <c r="P1467" s="45"/>
      <c r="Q1467" s="45"/>
      <c r="R1467" s="46"/>
      <c r="S1467" s="46"/>
      <c r="T1467" s="46"/>
      <c r="U1467" s="46"/>
      <c r="V1467" s="46"/>
      <c r="W1467" s="47"/>
      <c r="X1467" s="47"/>
      <c r="Y1467" s="47"/>
      <c r="Z1467" s="47"/>
      <c r="AA1467" s="47"/>
      <c r="AB1467" s="47"/>
      <c r="AC1467" s="47"/>
      <c r="AD1467" s="47"/>
      <c r="AE1467" s="47"/>
      <c r="AF1467" s="47"/>
      <c r="AG1467" s="47"/>
      <c r="AH1467" s="48"/>
      <c r="AI1467" s="48"/>
      <c r="AJ1467" s="47"/>
      <c r="AK1467" s="47"/>
      <c r="AL1467" s="47"/>
      <c r="AM1467" s="47"/>
      <c r="AN1467" s="47"/>
      <c r="AO1467" s="47"/>
      <c r="AP1467" s="47"/>
      <c r="AQ1467" s="47"/>
      <c r="AR1467" s="47"/>
      <c r="AS1467" s="47"/>
      <c r="AT1467" s="47"/>
      <c r="AU1467" s="47"/>
      <c r="AV1467" s="47"/>
      <c r="AW1467" s="47"/>
      <c r="AX1467" s="47"/>
      <c r="AY1467" s="47"/>
      <c r="AZ1467" s="47"/>
      <c r="BA1467" s="47"/>
      <c r="BB1467" s="47"/>
      <c r="BC1467" s="47"/>
      <c r="BD1467" s="47"/>
      <c r="BE1467" s="47"/>
      <c r="BF1467" s="47"/>
      <c r="BG1467" s="47"/>
      <c r="BH1467" s="47"/>
      <c r="BI1467" s="47"/>
      <c r="BJ1467" s="47"/>
      <c r="BK1467" s="47"/>
      <c r="BL1467" s="47"/>
      <c r="BM1467" s="47"/>
      <c r="BN1467" s="47"/>
      <c r="BO1467" s="47"/>
      <c r="BP1467" s="47"/>
      <c r="BQ1467" s="47"/>
      <c r="BR1467" s="47"/>
      <c r="BS1467" s="47"/>
      <c r="BT1467" s="47"/>
      <c r="BU1467" s="47"/>
      <c r="BV1467" s="47"/>
      <c r="BW1467" s="47"/>
      <c r="BX1467" s="47"/>
      <c r="BY1467" s="47"/>
      <c r="BZ1467" s="47"/>
      <c r="CA1467" s="47"/>
      <c r="CB1467" s="47"/>
    </row>
    <row r="1468" spans="2:80" ht="18.75">
      <c r="B1468" s="44"/>
      <c r="C1468" s="44"/>
      <c r="D1468" s="45"/>
      <c r="E1468" s="45"/>
      <c r="F1468" s="45"/>
      <c r="G1468" s="45"/>
      <c r="H1468" s="45"/>
      <c r="I1468" s="45"/>
      <c r="J1468" s="45"/>
      <c r="K1468" s="45"/>
      <c r="L1468" s="45"/>
      <c r="M1468" s="45"/>
      <c r="N1468" s="45"/>
      <c r="O1468" s="45"/>
      <c r="P1468" s="45"/>
      <c r="Q1468" s="45"/>
      <c r="R1468" s="46"/>
      <c r="S1468" s="46"/>
      <c r="T1468" s="46"/>
      <c r="U1468" s="46"/>
      <c r="V1468" s="46"/>
      <c r="W1468" s="47"/>
      <c r="X1468" s="47"/>
      <c r="Y1468" s="47"/>
      <c r="Z1468" s="47"/>
      <c r="AA1468" s="47"/>
      <c r="AB1468" s="47"/>
      <c r="AC1468" s="47"/>
      <c r="AD1468" s="47"/>
      <c r="AE1468" s="47"/>
      <c r="AF1468" s="47"/>
      <c r="AG1468" s="47"/>
      <c r="AH1468" s="48"/>
      <c r="AI1468" s="48"/>
      <c r="AJ1468" s="47"/>
      <c r="AK1468" s="47"/>
      <c r="AL1468" s="47"/>
      <c r="AM1468" s="47"/>
      <c r="AN1468" s="47"/>
      <c r="AO1468" s="47"/>
      <c r="AP1468" s="47"/>
      <c r="AQ1468" s="47"/>
      <c r="AR1468" s="47"/>
      <c r="AS1468" s="47"/>
      <c r="AT1468" s="47"/>
      <c r="AU1468" s="47"/>
      <c r="AV1468" s="47"/>
      <c r="AW1468" s="47"/>
      <c r="AX1468" s="47"/>
      <c r="AY1468" s="47"/>
      <c r="AZ1468" s="47"/>
      <c r="BA1468" s="47"/>
      <c r="BB1468" s="47"/>
      <c r="BC1468" s="47"/>
      <c r="BD1468" s="47"/>
      <c r="BE1468" s="47"/>
      <c r="BF1468" s="47"/>
      <c r="BG1468" s="47"/>
      <c r="BH1468" s="47"/>
      <c r="BI1468" s="47"/>
      <c r="BJ1468" s="47"/>
      <c r="BK1468" s="47"/>
      <c r="BL1468" s="47"/>
      <c r="BM1468" s="47"/>
      <c r="BN1468" s="47"/>
      <c r="BO1468" s="47"/>
      <c r="BP1468" s="47"/>
      <c r="BQ1468" s="47"/>
      <c r="BR1468" s="47"/>
      <c r="BS1468" s="47"/>
      <c r="BT1468" s="47"/>
      <c r="BU1468" s="47"/>
      <c r="BV1468" s="47"/>
      <c r="BW1468" s="47"/>
      <c r="BX1468" s="47"/>
      <c r="BY1468" s="47"/>
      <c r="BZ1468" s="47"/>
      <c r="CA1468" s="47"/>
      <c r="CB1468" s="47"/>
    </row>
    <row r="1469" spans="2:80" ht="18.75">
      <c r="B1469" s="44"/>
      <c r="C1469" s="44"/>
      <c r="D1469" s="45"/>
      <c r="E1469" s="45"/>
      <c r="F1469" s="45"/>
      <c r="G1469" s="45"/>
      <c r="H1469" s="45"/>
      <c r="I1469" s="45"/>
      <c r="J1469" s="45"/>
      <c r="K1469" s="45"/>
      <c r="L1469" s="45"/>
      <c r="M1469" s="45"/>
      <c r="N1469" s="45"/>
      <c r="O1469" s="45"/>
      <c r="P1469" s="45"/>
      <c r="Q1469" s="45"/>
      <c r="R1469" s="46"/>
      <c r="S1469" s="46"/>
      <c r="T1469" s="46"/>
      <c r="U1469" s="46"/>
      <c r="V1469" s="46"/>
      <c r="W1469" s="47"/>
      <c r="X1469" s="47"/>
      <c r="Y1469" s="47"/>
      <c r="Z1469" s="47"/>
      <c r="AA1469" s="47"/>
      <c r="AB1469" s="47"/>
      <c r="AC1469" s="47"/>
      <c r="AD1469" s="47"/>
      <c r="AE1469" s="47"/>
      <c r="AF1469" s="47"/>
      <c r="AG1469" s="47"/>
      <c r="AH1469" s="48"/>
      <c r="AI1469" s="48"/>
      <c r="AJ1469" s="47"/>
      <c r="AK1469" s="47"/>
      <c r="AL1469" s="47"/>
      <c r="AM1469" s="47"/>
      <c r="AN1469" s="47"/>
      <c r="AO1469" s="47"/>
      <c r="AP1469" s="47"/>
      <c r="AQ1469" s="47"/>
      <c r="AR1469" s="47"/>
      <c r="AS1469" s="47"/>
      <c r="AT1469" s="47"/>
      <c r="AU1469" s="47"/>
      <c r="AV1469" s="47"/>
      <c r="AW1469" s="47"/>
      <c r="AX1469" s="47"/>
      <c r="AY1469" s="47"/>
      <c r="AZ1469" s="47"/>
      <c r="BA1469" s="47"/>
      <c r="BB1469" s="47"/>
      <c r="BC1469" s="47"/>
      <c r="BD1469" s="47"/>
      <c r="BE1469" s="47"/>
      <c r="BF1469" s="47"/>
      <c r="BG1469" s="47"/>
      <c r="BH1469" s="47"/>
      <c r="BI1469" s="47"/>
      <c r="BJ1469" s="47"/>
      <c r="BK1469" s="47"/>
      <c r="BL1469" s="47"/>
      <c r="BM1469" s="47"/>
      <c r="BN1469" s="47"/>
      <c r="BO1469" s="47"/>
      <c r="BP1469" s="47"/>
      <c r="BQ1469" s="47"/>
      <c r="BR1469" s="47"/>
      <c r="BS1469" s="47"/>
      <c r="BT1469" s="47"/>
      <c r="BU1469" s="47"/>
      <c r="BV1469" s="47"/>
      <c r="BW1469" s="47"/>
      <c r="BX1469" s="47"/>
      <c r="BY1469" s="47"/>
      <c r="BZ1469" s="47"/>
      <c r="CA1469" s="47"/>
      <c r="CB1469" s="47"/>
    </row>
    <row r="1470" spans="2:80" ht="18.75">
      <c r="B1470" s="44"/>
      <c r="C1470" s="44"/>
      <c r="D1470" s="45"/>
      <c r="E1470" s="45"/>
      <c r="F1470" s="45"/>
      <c r="G1470" s="45"/>
      <c r="H1470" s="45"/>
      <c r="I1470" s="45"/>
      <c r="J1470" s="45"/>
      <c r="K1470" s="45"/>
      <c r="L1470" s="45"/>
      <c r="M1470" s="45"/>
      <c r="N1470" s="45"/>
      <c r="O1470" s="45"/>
      <c r="P1470" s="45"/>
      <c r="Q1470" s="45"/>
      <c r="R1470" s="46"/>
      <c r="S1470" s="46"/>
      <c r="T1470" s="46"/>
      <c r="U1470" s="46"/>
      <c r="V1470" s="46"/>
      <c r="W1470" s="47"/>
      <c r="X1470" s="47"/>
      <c r="Y1470" s="47"/>
      <c r="Z1470" s="47"/>
      <c r="AA1470" s="47"/>
      <c r="AB1470" s="47"/>
      <c r="AC1470" s="47"/>
      <c r="AD1470" s="47"/>
      <c r="AE1470" s="47"/>
      <c r="AF1470" s="47"/>
      <c r="AG1470" s="47"/>
      <c r="AH1470" s="48"/>
      <c r="AI1470" s="48"/>
      <c r="AJ1470" s="47"/>
      <c r="AK1470" s="47"/>
      <c r="AL1470" s="47"/>
      <c r="AM1470" s="47"/>
      <c r="AN1470" s="47"/>
      <c r="AO1470" s="47"/>
      <c r="AP1470" s="47"/>
      <c r="AQ1470" s="47"/>
      <c r="AR1470" s="47"/>
      <c r="AS1470" s="47"/>
      <c r="AT1470" s="47"/>
      <c r="AU1470" s="47"/>
      <c r="AV1470" s="47"/>
      <c r="AW1470" s="47"/>
      <c r="AX1470" s="47"/>
      <c r="AY1470" s="47"/>
      <c r="AZ1470" s="47"/>
      <c r="BA1470" s="47"/>
      <c r="BB1470" s="47"/>
      <c r="BC1470" s="47"/>
      <c r="BD1470" s="47"/>
      <c r="BE1470" s="47"/>
      <c r="BF1470" s="47"/>
      <c r="BG1470" s="47"/>
      <c r="BH1470" s="47"/>
      <c r="BI1470" s="47"/>
      <c r="BJ1470" s="47"/>
      <c r="BK1470" s="47"/>
      <c r="BL1470" s="47"/>
      <c r="BM1470" s="47"/>
      <c r="BN1470" s="47"/>
      <c r="BO1470" s="47"/>
      <c r="BP1470" s="47"/>
      <c r="BQ1470" s="47"/>
      <c r="BR1470" s="47"/>
      <c r="BS1470" s="47"/>
      <c r="BT1470" s="47"/>
      <c r="BU1470" s="47"/>
      <c r="BV1470" s="47"/>
      <c r="BW1470" s="47"/>
      <c r="BX1470" s="47"/>
      <c r="BY1470" s="47"/>
      <c r="BZ1470" s="47"/>
      <c r="CA1470" s="47"/>
      <c r="CB1470" s="47"/>
    </row>
    <row r="1471" spans="2:80" ht="18.75">
      <c r="B1471" s="44"/>
      <c r="C1471" s="44"/>
      <c r="D1471" s="45"/>
      <c r="E1471" s="45"/>
      <c r="F1471" s="45"/>
      <c r="G1471" s="45"/>
      <c r="H1471" s="45"/>
      <c r="I1471" s="45"/>
      <c r="J1471" s="45"/>
      <c r="K1471" s="45"/>
      <c r="L1471" s="45"/>
      <c r="M1471" s="45"/>
      <c r="N1471" s="45"/>
      <c r="O1471" s="45"/>
      <c r="P1471" s="45"/>
      <c r="Q1471" s="45"/>
      <c r="R1471" s="46"/>
      <c r="S1471" s="46"/>
      <c r="T1471" s="46"/>
      <c r="U1471" s="46"/>
      <c r="V1471" s="46"/>
      <c r="W1471" s="47"/>
      <c r="X1471" s="47"/>
      <c r="Y1471" s="47"/>
      <c r="Z1471" s="47"/>
      <c r="AA1471" s="47"/>
      <c r="AB1471" s="47"/>
      <c r="AC1471" s="47"/>
      <c r="AD1471" s="47"/>
      <c r="AE1471" s="47"/>
      <c r="AF1471" s="47"/>
      <c r="AG1471" s="47"/>
      <c r="AH1471" s="48"/>
      <c r="AI1471" s="48"/>
      <c r="AJ1471" s="47"/>
      <c r="AK1471" s="47"/>
      <c r="AL1471" s="47"/>
      <c r="AM1471" s="47"/>
      <c r="AN1471" s="47"/>
      <c r="AO1471" s="47"/>
      <c r="AP1471" s="47"/>
      <c r="AQ1471" s="47"/>
      <c r="AR1471" s="47"/>
      <c r="AS1471" s="47"/>
      <c r="AT1471" s="47"/>
      <c r="AU1471" s="47"/>
      <c r="AV1471" s="47"/>
      <c r="AW1471" s="47"/>
      <c r="AX1471" s="47"/>
      <c r="AY1471" s="47"/>
      <c r="AZ1471" s="47"/>
      <c r="BA1471" s="47"/>
      <c r="BB1471" s="47"/>
      <c r="BC1471" s="47"/>
      <c r="BD1471" s="47"/>
      <c r="BE1471" s="47"/>
      <c r="BF1471" s="47"/>
      <c r="BG1471" s="47"/>
      <c r="BH1471" s="47"/>
      <c r="BI1471" s="47"/>
      <c r="BJ1471" s="47"/>
      <c r="BK1471" s="47"/>
      <c r="BL1471" s="47"/>
      <c r="BM1471" s="47"/>
      <c r="BN1471" s="47"/>
      <c r="BO1471" s="47"/>
      <c r="BP1471" s="47"/>
      <c r="BQ1471" s="47"/>
      <c r="BR1471" s="47"/>
      <c r="BS1471" s="47"/>
      <c r="BT1471" s="47"/>
      <c r="BU1471" s="47"/>
      <c r="BV1471" s="47"/>
      <c r="BW1471" s="47"/>
      <c r="BX1471" s="47"/>
      <c r="BY1471" s="47"/>
      <c r="BZ1471" s="47"/>
      <c r="CA1471" s="47"/>
      <c r="CB1471" s="47"/>
    </row>
    <row r="1472" spans="2:80" ht="18.75">
      <c r="B1472" s="44"/>
      <c r="C1472" s="44"/>
      <c r="D1472" s="45"/>
      <c r="E1472" s="45"/>
      <c r="F1472" s="45"/>
      <c r="G1472" s="45"/>
      <c r="H1472" s="45"/>
      <c r="I1472" s="45"/>
      <c r="J1472" s="45"/>
      <c r="K1472" s="45"/>
      <c r="L1472" s="45"/>
      <c r="M1472" s="45"/>
      <c r="N1472" s="45"/>
      <c r="O1472" s="45"/>
      <c r="P1472" s="45"/>
      <c r="Q1472" s="45"/>
      <c r="R1472" s="46"/>
      <c r="S1472" s="46"/>
      <c r="T1472" s="46"/>
      <c r="U1472" s="46"/>
      <c r="V1472" s="46"/>
      <c r="W1472" s="47"/>
      <c r="X1472" s="47"/>
      <c r="Y1472" s="47"/>
      <c r="Z1472" s="47"/>
      <c r="AA1472" s="47"/>
      <c r="AB1472" s="47"/>
      <c r="AC1472" s="47"/>
      <c r="AD1472" s="47"/>
      <c r="AE1472" s="47"/>
      <c r="AF1472" s="47"/>
      <c r="AG1472" s="47"/>
      <c r="AH1472" s="48"/>
      <c r="AI1472" s="48"/>
      <c r="AJ1472" s="47"/>
      <c r="AK1472" s="47"/>
      <c r="AL1472" s="47"/>
      <c r="AM1472" s="47"/>
      <c r="AN1472" s="47"/>
      <c r="AO1472" s="47"/>
      <c r="AP1472" s="47"/>
      <c r="AQ1472" s="47"/>
      <c r="AR1472" s="47"/>
      <c r="AS1472" s="47"/>
      <c r="AT1472" s="47"/>
      <c r="AU1472" s="47"/>
      <c r="AV1472" s="47"/>
      <c r="AW1472" s="47"/>
      <c r="AX1472" s="47"/>
      <c r="AY1472" s="47"/>
      <c r="AZ1472" s="47"/>
      <c r="BA1472" s="47"/>
      <c r="BB1472" s="47"/>
      <c r="BC1472" s="47"/>
      <c r="BD1472" s="47"/>
      <c r="BE1472" s="47"/>
      <c r="BF1472" s="47"/>
      <c r="BG1472" s="47"/>
      <c r="BH1472" s="47"/>
      <c r="BI1472" s="47"/>
      <c r="BJ1472" s="47"/>
      <c r="BK1472" s="47"/>
      <c r="BL1472" s="47"/>
      <c r="BM1472" s="47"/>
      <c r="BN1472" s="47"/>
      <c r="BO1472" s="47"/>
      <c r="BP1472" s="47"/>
      <c r="BQ1472" s="47"/>
      <c r="BR1472" s="47"/>
      <c r="BS1472" s="47"/>
      <c r="BT1472" s="47"/>
      <c r="BU1472" s="47"/>
      <c r="BV1472" s="47"/>
      <c r="BW1472" s="47"/>
      <c r="BX1472" s="47"/>
      <c r="BY1472" s="47"/>
      <c r="BZ1472" s="47"/>
      <c r="CA1472" s="47"/>
      <c r="CB1472" s="47"/>
    </row>
    <row r="1473" spans="2:80" ht="18.75">
      <c r="B1473" s="44"/>
      <c r="C1473" s="44"/>
      <c r="D1473" s="45"/>
      <c r="E1473" s="45"/>
      <c r="F1473" s="45"/>
      <c r="G1473" s="45"/>
      <c r="H1473" s="45"/>
      <c r="I1473" s="45"/>
      <c r="J1473" s="45"/>
      <c r="K1473" s="45"/>
      <c r="L1473" s="45"/>
      <c r="M1473" s="45"/>
      <c r="N1473" s="45"/>
      <c r="O1473" s="45"/>
      <c r="P1473" s="45"/>
      <c r="Q1473" s="45"/>
      <c r="R1473" s="46"/>
      <c r="S1473" s="46"/>
      <c r="T1473" s="46"/>
      <c r="U1473" s="46"/>
      <c r="V1473" s="46"/>
      <c r="W1473" s="47"/>
      <c r="X1473" s="47"/>
      <c r="Y1473" s="47"/>
      <c r="Z1473" s="47"/>
      <c r="AA1473" s="47"/>
      <c r="AB1473" s="47"/>
      <c r="AC1473" s="47"/>
      <c r="AD1473" s="47"/>
      <c r="AE1473" s="47"/>
      <c r="AF1473" s="47"/>
      <c r="AG1473" s="47"/>
      <c r="AH1473" s="48"/>
      <c r="AI1473" s="48"/>
      <c r="AJ1473" s="47"/>
      <c r="AK1473" s="47"/>
      <c r="AL1473" s="47"/>
      <c r="AM1473" s="47"/>
      <c r="AN1473" s="47"/>
      <c r="AO1473" s="47"/>
      <c r="AP1473" s="47"/>
      <c r="AQ1473" s="47"/>
      <c r="AR1473" s="47"/>
      <c r="AS1473" s="47"/>
      <c r="AT1473" s="47"/>
      <c r="AU1473" s="47"/>
      <c r="AV1473" s="47"/>
      <c r="AW1473" s="47"/>
      <c r="AX1473" s="47"/>
      <c r="AY1473" s="47"/>
      <c r="AZ1473" s="47"/>
      <c r="BA1473" s="47"/>
      <c r="BB1473" s="47"/>
      <c r="BC1473" s="47"/>
      <c r="BD1473" s="47"/>
      <c r="BE1473" s="47"/>
      <c r="BF1473" s="47"/>
      <c r="BG1473" s="47"/>
      <c r="BH1473" s="47"/>
      <c r="BI1473" s="47"/>
      <c r="BJ1473" s="47"/>
      <c r="BK1473" s="47"/>
      <c r="BL1473" s="47"/>
      <c r="BM1473" s="47"/>
      <c r="BN1473" s="47"/>
      <c r="BO1473" s="47"/>
      <c r="BP1473" s="47"/>
      <c r="BQ1473" s="47"/>
      <c r="BR1473" s="47"/>
      <c r="BS1473" s="47"/>
      <c r="BT1473" s="47"/>
      <c r="BU1473" s="47"/>
      <c r="BV1473" s="47"/>
      <c r="BW1473" s="47"/>
      <c r="BX1473" s="47"/>
      <c r="BY1473" s="47"/>
      <c r="BZ1473" s="47"/>
      <c r="CA1473" s="47"/>
      <c r="CB1473" s="47"/>
    </row>
    <row r="1474" spans="2:80" ht="18.75">
      <c r="B1474" s="44"/>
      <c r="C1474" s="44"/>
      <c r="D1474" s="45"/>
      <c r="E1474" s="45"/>
      <c r="F1474" s="45"/>
      <c r="G1474" s="45"/>
      <c r="H1474" s="45"/>
      <c r="I1474" s="45"/>
      <c r="J1474" s="45"/>
      <c r="K1474" s="45"/>
      <c r="L1474" s="45"/>
      <c r="M1474" s="45"/>
      <c r="N1474" s="45"/>
      <c r="O1474" s="45"/>
      <c r="P1474" s="45"/>
      <c r="Q1474" s="45"/>
      <c r="R1474" s="46"/>
      <c r="S1474" s="46"/>
      <c r="T1474" s="46"/>
      <c r="U1474" s="46"/>
      <c r="V1474" s="46"/>
      <c r="W1474" s="47"/>
      <c r="X1474" s="47"/>
      <c r="Y1474" s="47"/>
      <c r="Z1474" s="47"/>
      <c r="AA1474" s="47"/>
      <c r="AB1474" s="47"/>
      <c r="AC1474" s="47"/>
      <c r="AD1474" s="47"/>
      <c r="AE1474" s="47"/>
      <c r="AF1474" s="47"/>
      <c r="AG1474" s="47"/>
      <c r="AH1474" s="48"/>
      <c r="AI1474" s="48"/>
      <c r="AJ1474" s="47"/>
      <c r="AK1474" s="47"/>
      <c r="AL1474" s="47"/>
      <c r="AM1474" s="47"/>
      <c r="AN1474" s="47"/>
      <c r="AO1474" s="47"/>
      <c r="AP1474" s="47"/>
      <c r="AQ1474" s="47"/>
      <c r="AR1474" s="47"/>
      <c r="AS1474" s="47"/>
      <c r="AT1474" s="47"/>
      <c r="AU1474" s="47"/>
      <c r="AV1474" s="47"/>
      <c r="AW1474" s="47"/>
      <c r="AX1474" s="47"/>
      <c r="AY1474" s="47"/>
      <c r="AZ1474" s="47"/>
      <c r="BA1474" s="47"/>
      <c r="BB1474" s="47"/>
      <c r="BC1474" s="47"/>
      <c r="BD1474" s="47"/>
      <c r="BE1474" s="47"/>
      <c r="BF1474" s="47"/>
      <c r="BG1474" s="47"/>
      <c r="BH1474" s="47"/>
      <c r="BI1474" s="47"/>
      <c r="BJ1474" s="47"/>
      <c r="BK1474" s="47"/>
      <c r="BL1474" s="47"/>
      <c r="BM1474" s="47"/>
      <c r="BN1474" s="47"/>
      <c r="BO1474" s="47"/>
      <c r="BP1474" s="47"/>
      <c r="BQ1474" s="47"/>
      <c r="BR1474" s="47"/>
      <c r="BS1474" s="47"/>
      <c r="BT1474" s="47"/>
      <c r="BU1474" s="47"/>
      <c r="BV1474" s="47"/>
      <c r="BW1474" s="47"/>
      <c r="BX1474" s="47"/>
      <c r="BY1474" s="47"/>
      <c r="BZ1474" s="47"/>
      <c r="CA1474" s="47"/>
      <c r="CB1474" s="47"/>
    </row>
    <row r="1475" spans="2:80" ht="18.75">
      <c r="B1475" s="44"/>
      <c r="C1475" s="44"/>
      <c r="D1475" s="45"/>
      <c r="E1475" s="45"/>
      <c r="F1475" s="45"/>
      <c r="G1475" s="45"/>
      <c r="H1475" s="45"/>
      <c r="I1475" s="45"/>
      <c r="J1475" s="45"/>
      <c r="K1475" s="45"/>
      <c r="L1475" s="45"/>
      <c r="M1475" s="45"/>
      <c r="N1475" s="45"/>
      <c r="O1475" s="45"/>
      <c r="P1475" s="45"/>
      <c r="Q1475" s="45"/>
      <c r="R1475" s="46"/>
      <c r="S1475" s="46"/>
      <c r="T1475" s="46"/>
      <c r="U1475" s="46"/>
      <c r="V1475" s="46"/>
      <c r="W1475" s="47"/>
      <c r="X1475" s="47"/>
      <c r="Y1475" s="47"/>
      <c r="Z1475" s="47"/>
      <c r="AA1475" s="47"/>
      <c r="AB1475" s="47"/>
      <c r="AC1475" s="47"/>
      <c r="AD1475" s="47"/>
      <c r="AE1475" s="47"/>
      <c r="AF1475" s="47"/>
      <c r="AG1475" s="47"/>
      <c r="AH1475" s="48"/>
      <c r="AI1475" s="48"/>
      <c r="AJ1475" s="47"/>
      <c r="AK1475" s="47"/>
      <c r="AL1475" s="47"/>
      <c r="AM1475" s="47"/>
      <c r="AN1475" s="47"/>
      <c r="AO1475" s="47"/>
      <c r="AP1475" s="47"/>
      <c r="AQ1475" s="47"/>
      <c r="AR1475" s="47"/>
      <c r="AS1475" s="47"/>
      <c r="AT1475" s="47"/>
      <c r="AU1475" s="47"/>
      <c r="AV1475" s="47"/>
      <c r="AW1475" s="47"/>
      <c r="AX1475" s="47"/>
      <c r="AY1475" s="47"/>
      <c r="AZ1475" s="47"/>
      <c r="BA1475" s="47"/>
      <c r="BB1475" s="47"/>
      <c r="BC1475" s="47"/>
      <c r="BD1475" s="47"/>
      <c r="BE1475" s="47"/>
      <c r="BF1475" s="47"/>
      <c r="BG1475" s="47"/>
      <c r="BH1475" s="47"/>
      <c r="BI1475" s="47"/>
      <c r="BJ1475" s="47"/>
      <c r="BK1475" s="47"/>
      <c r="BL1475" s="47"/>
      <c r="BM1475" s="47"/>
      <c r="BN1475" s="47"/>
      <c r="BO1475" s="47"/>
      <c r="BP1475" s="47"/>
      <c r="BQ1475" s="47"/>
      <c r="BR1475" s="47"/>
      <c r="BS1475" s="47"/>
      <c r="BT1475" s="47"/>
      <c r="BU1475" s="47"/>
      <c r="BV1475" s="47"/>
      <c r="BW1475" s="47"/>
      <c r="BX1475" s="47"/>
      <c r="BY1475" s="47"/>
      <c r="BZ1475" s="47"/>
      <c r="CA1475" s="47"/>
      <c r="CB1475" s="47"/>
    </row>
    <row r="1476" spans="2:80" ht="18.75">
      <c r="B1476" s="44"/>
      <c r="C1476" s="44"/>
      <c r="D1476" s="45"/>
      <c r="E1476" s="45"/>
      <c r="F1476" s="45"/>
      <c r="G1476" s="45"/>
      <c r="H1476" s="45"/>
      <c r="I1476" s="45"/>
      <c r="J1476" s="45"/>
      <c r="K1476" s="45"/>
      <c r="L1476" s="45"/>
      <c r="M1476" s="45"/>
      <c r="N1476" s="45"/>
      <c r="O1476" s="45"/>
      <c r="P1476" s="45"/>
      <c r="Q1476" s="45"/>
      <c r="R1476" s="46"/>
      <c r="S1476" s="46"/>
      <c r="T1476" s="46"/>
      <c r="U1476" s="46"/>
      <c r="V1476" s="46"/>
      <c r="W1476" s="47"/>
      <c r="X1476" s="47"/>
      <c r="Y1476" s="47"/>
      <c r="Z1476" s="47"/>
      <c r="AA1476" s="47"/>
      <c r="AB1476" s="47"/>
      <c r="AC1476" s="47"/>
      <c r="AD1476" s="47"/>
      <c r="AE1476" s="47"/>
      <c r="AF1476" s="47"/>
      <c r="AG1476" s="47"/>
      <c r="AH1476" s="48"/>
      <c r="AI1476" s="48"/>
      <c r="AJ1476" s="47"/>
      <c r="AK1476" s="47"/>
      <c r="AL1476" s="47"/>
      <c r="AM1476" s="47"/>
      <c r="AN1476" s="47"/>
      <c r="AO1476" s="47"/>
      <c r="AP1476" s="47"/>
      <c r="AQ1476" s="47"/>
      <c r="AR1476" s="47"/>
      <c r="AS1476" s="47"/>
      <c r="AT1476" s="47"/>
      <c r="AU1476" s="47"/>
      <c r="AV1476" s="47"/>
      <c r="AW1476" s="47"/>
      <c r="AX1476" s="47"/>
      <c r="AY1476" s="47"/>
      <c r="AZ1476" s="47"/>
      <c r="BA1476" s="47"/>
      <c r="BB1476" s="47"/>
      <c r="BC1476" s="47"/>
      <c r="BD1476" s="47"/>
      <c r="BE1476" s="47"/>
      <c r="BF1476" s="47"/>
      <c r="BG1476" s="47"/>
      <c r="BH1476" s="47"/>
      <c r="BI1476" s="47"/>
      <c r="BJ1476" s="47"/>
      <c r="BK1476" s="47"/>
      <c r="BL1476" s="47"/>
      <c r="BM1476" s="47"/>
      <c r="BN1476" s="47"/>
      <c r="BO1476" s="47"/>
      <c r="BP1476" s="47"/>
      <c r="BQ1476" s="47"/>
      <c r="BR1476" s="47"/>
      <c r="BS1476" s="47"/>
      <c r="BT1476" s="47"/>
      <c r="BU1476" s="47"/>
      <c r="BV1476" s="47"/>
      <c r="BW1476" s="47"/>
      <c r="BX1476" s="47"/>
      <c r="BY1476" s="47"/>
      <c r="BZ1476" s="47"/>
      <c r="CA1476" s="47"/>
      <c r="CB1476" s="47"/>
    </row>
    <row r="1477" spans="2:80" ht="18.75">
      <c r="B1477" s="44"/>
      <c r="C1477" s="44"/>
      <c r="D1477" s="45"/>
      <c r="E1477" s="45"/>
      <c r="F1477" s="45"/>
      <c r="G1477" s="45"/>
      <c r="H1477" s="45"/>
      <c r="I1477" s="45"/>
      <c r="J1477" s="45"/>
      <c r="K1477" s="45"/>
      <c r="L1477" s="45"/>
      <c r="M1477" s="45"/>
      <c r="N1477" s="45"/>
      <c r="O1477" s="45"/>
      <c r="P1477" s="45"/>
      <c r="Q1477" s="45"/>
      <c r="R1477" s="46"/>
      <c r="S1477" s="46"/>
      <c r="T1477" s="46"/>
      <c r="U1477" s="46"/>
      <c r="V1477" s="46"/>
      <c r="W1477" s="47"/>
      <c r="X1477" s="47"/>
      <c r="Y1477" s="47"/>
      <c r="Z1477" s="47"/>
      <c r="AA1477" s="47"/>
      <c r="AB1477" s="47"/>
      <c r="AC1477" s="47"/>
      <c r="AD1477" s="47"/>
      <c r="AE1477" s="47"/>
      <c r="AF1477" s="47"/>
      <c r="AG1477" s="47"/>
      <c r="AH1477" s="48"/>
      <c r="AI1477" s="48"/>
      <c r="AJ1477" s="47"/>
      <c r="AK1477" s="47"/>
      <c r="AL1477" s="47"/>
      <c r="AM1477" s="47"/>
      <c r="AN1477" s="47"/>
      <c r="AO1477" s="47"/>
      <c r="AP1477" s="47"/>
      <c r="AQ1477" s="47"/>
      <c r="AR1477" s="47"/>
      <c r="AS1477" s="47"/>
      <c r="AT1477" s="47"/>
      <c r="AU1477" s="47"/>
      <c r="AV1477" s="47"/>
      <c r="AW1477" s="47"/>
      <c r="AX1477" s="47"/>
      <c r="AY1477" s="47"/>
      <c r="AZ1477" s="47"/>
      <c r="BA1477" s="47"/>
      <c r="BB1477" s="47"/>
      <c r="BC1477" s="47"/>
      <c r="BD1477" s="47"/>
      <c r="BE1477" s="47"/>
      <c r="BF1477" s="47"/>
      <c r="BG1477" s="47"/>
      <c r="BH1477" s="47"/>
      <c r="BI1477" s="47"/>
      <c r="BJ1477" s="47"/>
      <c r="BK1477" s="47"/>
      <c r="BL1477" s="47"/>
      <c r="BM1477" s="47"/>
      <c r="BN1477" s="47"/>
      <c r="BO1477" s="47"/>
      <c r="BP1477" s="47"/>
      <c r="BQ1477" s="47"/>
      <c r="BR1477" s="47"/>
      <c r="BS1477" s="47"/>
      <c r="BT1477" s="47"/>
      <c r="BU1477" s="47"/>
      <c r="BV1477" s="47"/>
      <c r="BW1477" s="47"/>
      <c r="BX1477" s="47"/>
      <c r="BY1477" s="47"/>
      <c r="BZ1477" s="47"/>
      <c r="CA1477" s="47"/>
      <c r="CB1477" s="47"/>
    </row>
    <row r="1478" spans="2:80" ht="18.75">
      <c r="B1478" s="44"/>
      <c r="C1478" s="44"/>
      <c r="D1478" s="45"/>
      <c r="E1478" s="45"/>
      <c r="F1478" s="45"/>
      <c r="G1478" s="45"/>
      <c r="H1478" s="45"/>
      <c r="I1478" s="45"/>
      <c r="J1478" s="45"/>
      <c r="K1478" s="45"/>
      <c r="L1478" s="45"/>
      <c r="M1478" s="45"/>
      <c r="N1478" s="45"/>
      <c r="O1478" s="45"/>
      <c r="P1478" s="45"/>
      <c r="Q1478" s="45"/>
      <c r="R1478" s="46"/>
      <c r="S1478" s="46"/>
      <c r="T1478" s="46"/>
      <c r="U1478" s="46"/>
      <c r="V1478" s="46"/>
      <c r="W1478" s="47"/>
      <c r="X1478" s="47"/>
      <c r="Y1478" s="47"/>
      <c r="Z1478" s="47"/>
      <c r="AA1478" s="47"/>
      <c r="AB1478" s="47"/>
      <c r="AC1478" s="47"/>
      <c r="AD1478" s="47"/>
      <c r="AE1478" s="47"/>
      <c r="AF1478" s="47"/>
      <c r="AG1478" s="47"/>
      <c r="AH1478" s="48"/>
      <c r="AI1478" s="48"/>
      <c r="AJ1478" s="47"/>
      <c r="AK1478" s="47"/>
      <c r="AL1478" s="47"/>
      <c r="AM1478" s="47"/>
      <c r="AN1478" s="47"/>
      <c r="AO1478" s="47"/>
      <c r="AP1478" s="47"/>
      <c r="AQ1478" s="47"/>
      <c r="AR1478" s="47"/>
      <c r="AS1478" s="47"/>
      <c r="AT1478" s="47"/>
      <c r="AU1478" s="47"/>
      <c r="AV1478" s="47"/>
      <c r="AW1478" s="47"/>
      <c r="AX1478" s="47"/>
      <c r="AY1478" s="47"/>
      <c r="AZ1478" s="47"/>
      <c r="BA1478" s="47"/>
      <c r="BB1478" s="47"/>
      <c r="BC1478" s="47"/>
      <c r="BD1478" s="47"/>
      <c r="BE1478" s="47"/>
      <c r="BF1478" s="47"/>
      <c r="BG1478" s="47"/>
      <c r="BH1478" s="47"/>
      <c r="BI1478" s="47"/>
      <c r="BJ1478" s="47"/>
      <c r="BK1478" s="47"/>
      <c r="BL1478" s="47"/>
      <c r="BM1478" s="47"/>
      <c r="BN1478" s="47"/>
      <c r="BO1478" s="47"/>
      <c r="BP1478" s="47"/>
      <c r="BQ1478" s="47"/>
      <c r="BR1478" s="47"/>
      <c r="BS1478" s="47"/>
      <c r="BT1478" s="47"/>
      <c r="BU1478" s="47"/>
      <c r="BV1478" s="47"/>
      <c r="BW1478" s="47"/>
      <c r="BX1478" s="47"/>
      <c r="BY1478" s="47"/>
      <c r="BZ1478" s="47"/>
      <c r="CA1478" s="47"/>
      <c r="CB1478" s="47"/>
    </row>
    <row r="1479" spans="2:80" ht="18.75">
      <c r="B1479" s="44"/>
      <c r="C1479" s="44"/>
      <c r="D1479" s="45"/>
      <c r="E1479" s="45"/>
      <c r="F1479" s="45"/>
      <c r="G1479" s="45"/>
      <c r="H1479" s="45"/>
      <c r="I1479" s="45"/>
      <c r="J1479" s="45"/>
      <c r="K1479" s="45"/>
      <c r="L1479" s="45"/>
      <c r="M1479" s="45"/>
      <c r="N1479" s="45"/>
      <c r="O1479" s="45"/>
      <c r="P1479" s="45"/>
      <c r="Q1479" s="45"/>
      <c r="R1479" s="46"/>
      <c r="S1479" s="46"/>
      <c r="T1479" s="46"/>
      <c r="U1479" s="46"/>
      <c r="V1479" s="46"/>
      <c r="W1479" s="47"/>
      <c r="X1479" s="47"/>
      <c r="Y1479" s="47"/>
      <c r="Z1479" s="47"/>
      <c r="AA1479" s="47"/>
      <c r="AB1479" s="47"/>
      <c r="AC1479" s="47"/>
      <c r="AD1479" s="47"/>
      <c r="AE1479" s="47"/>
      <c r="AF1479" s="47"/>
      <c r="AG1479" s="47"/>
      <c r="AH1479" s="48"/>
      <c r="AI1479" s="48"/>
      <c r="AJ1479" s="47"/>
      <c r="AK1479" s="47"/>
      <c r="AL1479" s="47"/>
      <c r="AM1479" s="47"/>
      <c r="AN1479" s="47"/>
      <c r="AO1479" s="47"/>
      <c r="AP1479" s="47"/>
      <c r="AQ1479" s="47"/>
      <c r="AR1479" s="47"/>
      <c r="AS1479" s="47"/>
      <c r="AT1479" s="47"/>
      <c r="AU1479" s="47"/>
      <c r="AV1479" s="47"/>
      <c r="AW1479" s="47"/>
      <c r="AX1479" s="47"/>
      <c r="AY1479" s="47"/>
      <c r="AZ1479" s="47"/>
      <c r="BA1479" s="47"/>
      <c r="BB1479" s="47"/>
      <c r="BC1479" s="47"/>
      <c r="BD1479" s="47"/>
      <c r="BE1479" s="47"/>
      <c r="BF1479" s="47"/>
      <c r="BG1479" s="47"/>
      <c r="BH1479" s="47"/>
      <c r="BI1479" s="47"/>
      <c r="BJ1479" s="47"/>
      <c r="BK1479" s="47"/>
      <c r="BL1479" s="47"/>
      <c r="BM1479" s="47"/>
      <c r="BN1479" s="47"/>
      <c r="BO1479" s="47"/>
      <c r="BP1479" s="47"/>
      <c r="BQ1479" s="47"/>
      <c r="BR1479" s="47"/>
      <c r="BS1479" s="47"/>
      <c r="BT1479" s="47"/>
      <c r="BU1479" s="47"/>
      <c r="BV1479" s="47"/>
      <c r="BW1479" s="47"/>
      <c r="BX1479" s="47"/>
      <c r="BY1479" s="47"/>
      <c r="BZ1479" s="47"/>
      <c r="CA1479" s="47"/>
      <c r="CB1479" s="47"/>
    </row>
    <row r="1480" spans="2:80" ht="18.75">
      <c r="B1480" s="44"/>
      <c r="C1480" s="44"/>
      <c r="D1480" s="45"/>
      <c r="E1480" s="45"/>
      <c r="F1480" s="45"/>
      <c r="G1480" s="45"/>
      <c r="H1480" s="45"/>
      <c r="I1480" s="45"/>
      <c r="J1480" s="45"/>
      <c r="K1480" s="45"/>
      <c r="L1480" s="45"/>
      <c r="M1480" s="45"/>
      <c r="N1480" s="45"/>
      <c r="O1480" s="45"/>
      <c r="P1480" s="45"/>
      <c r="Q1480" s="45"/>
      <c r="R1480" s="46"/>
      <c r="S1480" s="46"/>
      <c r="T1480" s="46"/>
      <c r="U1480" s="46"/>
      <c r="V1480" s="46"/>
      <c r="W1480" s="47"/>
      <c r="X1480" s="47"/>
      <c r="Y1480" s="47"/>
      <c r="Z1480" s="47"/>
      <c r="AA1480" s="47"/>
      <c r="AB1480" s="47"/>
      <c r="AC1480" s="47"/>
      <c r="AD1480" s="47"/>
      <c r="AE1480" s="47"/>
      <c r="AF1480" s="47"/>
      <c r="AG1480" s="47"/>
      <c r="AH1480" s="48"/>
      <c r="AI1480" s="48"/>
      <c r="AJ1480" s="47"/>
      <c r="AK1480" s="47"/>
      <c r="AL1480" s="47"/>
      <c r="AM1480" s="47"/>
      <c r="AN1480" s="47"/>
      <c r="AO1480" s="47"/>
      <c r="AP1480" s="47"/>
      <c r="AQ1480" s="47"/>
      <c r="AR1480" s="47"/>
      <c r="AS1480" s="47"/>
      <c r="AT1480" s="47"/>
      <c r="AU1480" s="47"/>
      <c r="AV1480" s="47"/>
      <c r="AW1480" s="47"/>
      <c r="AX1480" s="47"/>
      <c r="AY1480" s="47"/>
      <c r="AZ1480" s="47"/>
      <c r="BA1480" s="47"/>
      <c r="BB1480" s="47"/>
      <c r="BC1480" s="47"/>
      <c r="BD1480" s="47"/>
      <c r="BE1480" s="47"/>
      <c r="BF1480" s="47"/>
      <c r="BG1480" s="47"/>
      <c r="BH1480" s="47"/>
      <c r="BI1480" s="47"/>
      <c r="BJ1480" s="47"/>
      <c r="BK1480" s="47"/>
      <c r="BL1480" s="47"/>
      <c r="BM1480" s="47"/>
      <c r="BN1480" s="47"/>
      <c r="BO1480" s="47"/>
      <c r="BP1480" s="47"/>
      <c r="BQ1480" s="47"/>
      <c r="BR1480" s="47"/>
      <c r="BS1480" s="47"/>
      <c r="BT1480" s="47"/>
      <c r="BU1480" s="47"/>
      <c r="BV1480" s="47"/>
      <c r="BW1480" s="47"/>
      <c r="BX1480" s="47"/>
      <c r="BY1480" s="47"/>
      <c r="BZ1480" s="47"/>
      <c r="CA1480" s="47"/>
      <c r="CB1480" s="47"/>
    </row>
    <row r="1481" spans="2:80" ht="18.75">
      <c r="B1481" s="44"/>
      <c r="C1481" s="44"/>
      <c r="D1481" s="45"/>
      <c r="E1481" s="45"/>
      <c r="F1481" s="45"/>
      <c r="G1481" s="45"/>
      <c r="H1481" s="45"/>
      <c r="I1481" s="45"/>
      <c r="J1481" s="45"/>
      <c r="K1481" s="45"/>
      <c r="L1481" s="45"/>
      <c r="M1481" s="45"/>
      <c r="N1481" s="45"/>
      <c r="O1481" s="45"/>
      <c r="P1481" s="45"/>
      <c r="Q1481" s="45"/>
      <c r="R1481" s="46"/>
      <c r="S1481" s="46"/>
      <c r="T1481" s="46"/>
      <c r="U1481" s="46"/>
      <c r="V1481" s="46"/>
      <c r="W1481" s="47"/>
      <c r="X1481" s="47"/>
      <c r="Y1481" s="47"/>
      <c r="Z1481" s="47"/>
      <c r="AA1481" s="47"/>
      <c r="AB1481" s="47"/>
      <c r="AC1481" s="47"/>
      <c r="AD1481" s="47"/>
      <c r="AE1481" s="47"/>
      <c r="AF1481" s="47"/>
      <c r="AG1481" s="47"/>
      <c r="AH1481" s="48"/>
      <c r="AI1481" s="48"/>
      <c r="AJ1481" s="47"/>
      <c r="AK1481" s="47"/>
      <c r="AL1481" s="47"/>
      <c r="AM1481" s="47"/>
      <c r="AN1481" s="47"/>
      <c r="AO1481" s="47"/>
      <c r="AP1481" s="47"/>
      <c r="AQ1481" s="47"/>
      <c r="AR1481" s="47"/>
      <c r="AS1481" s="47"/>
      <c r="AT1481" s="47"/>
      <c r="AU1481" s="47"/>
      <c r="AV1481" s="47"/>
      <c r="AW1481" s="47"/>
      <c r="AX1481" s="47"/>
      <c r="AY1481" s="47"/>
      <c r="AZ1481" s="47"/>
      <c r="BA1481" s="47"/>
      <c r="BB1481" s="47"/>
      <c r="BC1481" s="47"/>
      <c r="BD1481" s="47"/>
      <c r="BE1481" s="47"/>
      <c r="BF1481" s="47"/>
      <c r="BG1481" s="47"/>
      <c r="BH1481" s="47"/>
      <c r="BI1481" s="47"/>
      <c r="BJ1481" s="47"/>
      <c r="BK1481" s="47"/>
      <c r="BL1481" s="47"/>
      <c r="BM1481" s="47"/>
      <c r="BN1481" s="47"/>
      <c r="BO1481" s="47"/>
      <c r="BP1481" s="47"/>
      <c r="BQ1481" s="47"/>
      <c r="BR1481" s="47"/>
      <c r="BS1481" s="47"/>
      <c r="BT1481" s="47"/>
      <c r="BU1481" s="47"/>
      <c r="BV1481" s="47"/>
      <c r="BW1481" s="47"/>
      <c r="BX1481" s="47"/>
      <c r="BY1481" s="47"/>
      <c r="BZ1481" s="47"/>
      <c r="CA1481" s="47"/>
      <c r="CB1481" s="47"/>
    </row>
    <row r="1482" spans="2:80" ht="18.75">
      <c r="B1482" s="44"/>
      <c r="C1482" s="44"/>
      <c r="D1482" s="45"/>
      <c r="E1482" s="45"/>
      <c r="F1482" s="45"/>
      <c r="G1482" s="45"/>
      <c r="H1482" s="45"/>
      <c r="I1482" s="45"/>
      <c r="J1482" s="45"/>
      <c r="K1482" s="45"/>
      <c r="L1482" s="45"/>
      <c r="M1482" s="45"/>
      <c r="N1482" s="45"/>
      <c r="O1482" s="45"/>
      <c r="P1482" s="45"/>
      <c r="Q1482" s="45"/>
      <c r="R1482" s="46"/>
      <c r="S1482" s="46"/>
      <c r="T1482" s="46"/>
      <c r="U1482" s="46"/>
      <c r="V1482" s="46"/>
      <c r="W1482" s="47"/>
      <c r="X1482" s="47"/>
      <c r="Y1482" s="47"/>
      <c r="Z1482" s="47"/>
      <c r="AA1482" s="47"/>
      <c r="AB1482" s="47"/>
      <c r="AC1482" s="47"/>
      <c r="AD1482" s="47"/>
      <c r="AE1482" s="47"/>
      <c r="AF1482" s="47"/>
      <c r="AG1482" s="47"/>
      <c r="AH1482" s="48"/>
      <c r="AI1482" s="48"/>
      <c r="AJ1482" s="47"/>
      <c r="AK1482" s="47"/>
      <c r="AL1482" s="47"/>
      <c r="AM1482" s="47"/>
      <c r="AN1482" s="47"/>
      <c r="AO1482" s="47"/>
      <c r="AP1482" s="47"/>
      <c r="AQ1482" s="47"/>
      <c r="AR1482" s="47"/>
      <c r="AS1482" s="47"/>
      <c r="AT1482" s="47"/>
      <c r="AU1482" s="47"/>
      <c r="AV1482" s="47"/>
      <c r="AW1482" s="47"/>
      <c r="AX1482" s="47"/>
      <c r="AY1482" s="47"/>
      <c r="AZ1482" s="47"/>
      <c r="BA1482" s="47"/>
      <c r="BB1482" s="47"/>
      <c r="BC1482" s="47"/>
      <c r="BD1482" s="47"/>
      <c r="BE1482" s="47"/>
      <c r="BF1482" s="47"/>
      <c r="BG1482" s="47"/>
      <c r="BH1482" s="47"/>
      <c r="BI1482" s="47"/>
      <c r="BJ1482" s="47"/>
      <c r="BK1482" s="47"/>
      <c r="BL1482" s="47"/>
      <c r="BM1482" s="47"/>
      <c r="BN1482" s="47"/>
      <c r="BO1482" s="47"/>
      <c r="BP1482" s="47"/>
      <c r="BQ1482" s="47"/>
      <c r="BR1482" s="47"/>
      <c r="BS1482" s="47"/>
      <c r="BT1482" s="47"/>
      <c r="BU1482" s="47"/>
      <c r="BV1482" s="47"/>
      <c r="BW1482" s="47"/>
      <c r="BX1482" s="47"/>
      <c r="BY1482" s="47"/>
      <c r="BZ1482" s="47"/>
      <c r="CA1482" s="47"/>
      <c r="CB1482" s="47"/>
    </row>
    <row r="1483" spans="2:80" ht="18.75">
      <c r="B1483" s="44"/>
      <c r="C1483" s="44"/>
      <c r="D1483" s="45"/>
      <c r="E1483" s="45"/>
      <c r="F1483" s="45"/>
      <c r="G1483" s="45"/>
      <c r="H1483" s="45"/>
      <c r="I1483" s="45"/>
      <c r="J1483" s="45"/>
      <c r="K1483" s="45"/>
      <c r="L1483" s="45"/>
      <c r="M1483" s="45"/>
      <c r="N1483" s="45"/>
      <c r="O1483" s="45"/>
      <c r="P1483" s="45"/>
      <c r="Q1483" s="45"/>
      <c r="R1483" s="46"/>
      <c r="S1483" s="46"/>
      <c r="T1483" s="46"/>
      <c r="U1483" s="46"/>
      <c r="V1483" s="46"/>
      <c r="W1483" s="47"/>
      <c r="X1483" s="47"/>
      <c r="Y1483" s="47"/>
      <c r="Z1483" s="47"/>
      <c r="AA1483" s="47"/>
      <c r="AB1483" s="47"/>
      <c r="AC1483" s="47"/>
      <c r="AD1483" s="47"/>
      <c r="AE1483" s="47"/>
      <c r="AF1483" s="47"/>
      <c r="AG1483" s="47"/>
      <c r="AH1483" s="48"/>
      <c r="AI1483" s="48"/>
      <c r="AJ1483" s="47"/>
      <c r="AK1483" s="47"/>
      <c r="AL1483" s="47"/>
      <c r="AM1483" s="47"/>
      <c r="AN1483" s="47"/>
      <c r="AO1483" s="47"/>
      <c r="AP1483" s="47"/>
      <c r="AQ1483" s="47"/>
      <c r="AR1483" s="47"/>
      <c r="AS1483" s="47"/>
      <c r="AT1483" s="47"/>
      <c r="AU1483" s="47"/>
      <c r="AV1483" s="47"/>
      <c r="AW1483" s="47"/>
      <c r="AX1483" s="47"/>
      <c r="AY1483" s="47"/>
      <c r="AZ1483" s="47"/>
      <c r="BA1483" s="47"/>
      <c r="BB1483" s="47"/>
      <c r="BC1483" s="47"/>
      <c r="BD1483" s="47"/>
      <c r="BE1483" s="47"/>
      <c r="BF1483" s="47"/>
      <c r="BG1483" s="47"/>
      <c r="BH1483" s="47"/>
      <c r="BI1483" s="47"/>
      <c r="BJ1483" s="47"/>
      <c r="BK1483" s="47"/>
      <c r="BL1483" s="47"/>
      <c r="BM1483" s="47"/>
      <c r="BN1483" s="47"/>
      <c r="BO1483" s="47"/>
      <c r="BP1483" s="47"/>
      <c r="BQ1483" s="47"/>
      <c r="BR1483" s="47"/>
      <c r="BS1483" s="47"/>
      <c r="BT1483" s="47"/>
      <c r="BU1483" s="47"/>
      <c r="BV1483" s="47"/>
      <c r="BW1483" s="47"/>
      <c r="BX1483" s="47"/>
      <c r="BY1483" s="47"/>
      <c r="BZ1483" s="47"/>
      <c r="CA1483" s="47"/>
      <c r="CB1483" s="47"/>
    </row>
    <row r="1484" spans="2:80" ht="18.75">
      <c r="B1484" s="44"/>
      <c r="C1484" s="44"/>
      <c r="D1484" s="45"/>
      <c r="E1484" s="45"/>
      <c r="F1484" s="45"/>
      <c r="G1484" s="45"/>
      <c r="H1484" s="45"/>
      <c r="I1484" s="45"/>
      <c r="J1484" s="45"/>
      <c r="K1484" s="45"/>
      <c r="L1484" s="45"/>
      <c r="M1484" s="45"/>
      <c r="N1484" s="45"/>
      <c r="O1484" s="45"/>
      <c r="P1484" s="45"/>
      <c r="Q1484" s="45"/>
      <c r="R1484" s="46"/>
      <c r="S1484" s="46"/>
      <c r="T1484" s="46"/>
      <c r="U1484" s="46"/>
      <c r="V1484" s="46"/>
      <c r="W1484" s="47"/>
      <c r="X1484" s="47"/>
      <c r="Y1484" s="47"/>
      <c r="Z1484" s="47"/>
      <c r="AA1484" s="47"/>
      <c r="AB1484" s="47"/>
      <c r="AC1484" s="47"/>
      <c r="AD1484" s="47"/>
      <c r="AE1484" s="47"/>
      <c r="AF1484" s="47"/>
      <c r="AG1484" s="47"/>
      <c r="AH1484" s="48"/>
      <c r="AI1484" s="48"/>
      <c r="AJ1484" s="47"/>
      <c r="AK1484" s="47"/>
      <c r="AL1484" s="47"/>
      <c r="AM1484" s="47"/>
      <c r="AN1484" s="47"/>
      <c r="AO1484" s="47"/>
      <c r="AP1484" s="47"/>
      <c r="AQ1484" s="47"/>
      <c r="AR1484" s="47"/>
      <c r="AS1484" s="47"/>
      <c r="AT1484" s="47"/>
      <c r="AU1484" s="47"/>
      <c r="AV1484" s="47"/>
      <c r="AW1484" s="47"/>
      <c r="AX1484" s="47"/>
      <c r="AY1484" s="47"/>
      <c r="AZ1484" s="47"/>
      <c r="BA1484" s="47"/>
      <c r="BB1484" s="47"/>
      <c r="BC1484" s="47"/>
      <c r="BD1484" s="47"/>
      <c r="BE1484" s="47"/>
      <c r="BF1484" s="47"/>
      <c r="BG1484" s="47"/>
      <c r="BH1484" s="47"/>
      <c r="BI1484" s="47"/>
      <c r="BJ1484" s="47"/>
      <c r="BK1484" s="47"/>
      <c r="BL1484" s="47"/>
      <c r="BM1484" s="47"/>
      <c r="BN1484" s="47"/>
      <c r="BO1484" s="47"/>
      <c r="BP1484" s="47"/>
      <c r="BQ1484" s="47"/>
      <c r="BR1484" s="47"/>
      <c r="BS1484" s="47"/>
      <c r="BT1484" s="47"/>
      <c r="BU1484" s="47"/>
      <c r="BV1484" s="47"/>
      <c r="BW1484" s="47"/>
      <c r="BX1484" s="47"/>
      <c r="BY1484" s="47"/>
      <c r="BZ1484" s="47"/>
      <c r="CA1484" s="47"/>
      <c r="CB1484" s="47"/>
    </row>
    <row r="1485" spans="2:80" ht="18.75">
      <c r="B1485" s="44"/>
      <c r="C1485" s="44"/>
      <c r="D1485" s="45"/>
      <c r="E1485" s="45"/>
      <c r="F1485" s="45"/>
      <c r="G1485" s="45"/>
      <c r="H1485" s="45"/>
      <c r="I1485" s="45"/>
      <c r="J1485" s="45"/>
      <c r="K1485" s="45"/>
      <c r="L1485" s="45"/>
      <c r="M1485" s="45"/>
      <c r="N1485" s="45"/>
      <c r="O1485" s="45"/>
      <c r="P1485" s="45"/>
      <c r="Q1485" s="45"/>
      <c r="R1485" s="46"/>
      <c r="S1485" s="46"/>
      <c r="T1485" s="46"/>
      <c r="U1485" s="46"/>
      <c r="V1485" s="46"/>
      <c r="W1485" s="47"/>
      <c r="X1485" s="47"/>
      <c r="Y1485" s="47"/>
      <c r="Z1485" s="47"/>
      <c r="AA1485" s="47"/>
      <c r="AB1485" s="47"/>
      <c r="AC1485" s="47"/>
      <c r="AD1485" s="47"/>
      <c r="AE1485" s="47"/>
      <c r="AF1485" s="47"/>
      <c r="AG1485" s="47"/>
      <c r="AH1485" s="48"/>
      <c r="AI1485" s="48"/>
      <c r="AJ1485" s="47"/>
      <c r="AK1485" s="47"/>
      <c r="AL1485" s="47"/>
      <c r="AM1485" s="47"/>
      <c r="AN1485" s="47"/>
      <c r="AO1485" s="47"/>
      <c r="AP1485" s="47"/>
      <c r="AQ1485" s="47"/>
      <c r="AR1485" s="47"/>
      <c r="AS1485" s="47"/>
      <c r="AT1485" s="47"/>
      <c r="AU1485" s="47"/>
      <c r="AV1485" s="47"/>
      <c r="AW1485" s="47"/>
      <c r="AX1485" s="47"/>
      <c r="AY1485" s="47"/>
      <c r="AZ1485" s="47"/>
      <c r="BA1485" s="47"/>
      <c r="BB1485" s="47"/>
      <c r="BC1485" s="47"/>
      <c r="BD1485" s="47"/>
      <c r="BE1485" s="47"/>
      <c r="BF1485" s="47"/>
      <c r="BG1485" s="47"/>
      <c r="BH1485" s="47"/>
      <c r="BI1485" s="47"/>
      <c r="BJ1485" s="47"/>
      <c r="BK1485" s="47"/>
      <c r="BL1485" s="47"/>
      <c r="BM1485" s="47"/>
      <c r="BN1485" s="47"/>
      <c r="BO1485" s="47"/>
      <c r="BP1485" s="47"/>
      <c r="BQ1485" s="47"/>
      <c r="BR1485" s="47"/>
      <c r="BS1485" s="47"/>
      <c r="BT1485" s="47"/>
      <c r="BU1485" s="47"/>
      <c r="BV1485" s="47"/>
      <c r="BW1485" s="47"/>
      <c r="BX1485" s="47"/>
      <c r="BY1485" s="47"/>
      <c r="BZ1485" s="47"/>
      <c r="CA1485" s="47"/>
      <c r="CB1485" s="47"/>
    </row>
    <row r="1486" spans="2:80" ht="18.75">
      <c r="B1486" s="44"/>
      <c r="C1486" s="44"/>
      <c r="D1486" s="45"/>
      <c r="E1486" s="45"/>
      <c r="F1486" s="45"/>
      <c r="G1486" s="45"/>
      <c r="H1486" s="45"/>
      <c r="I1486" s="45"/>
      <c r="J1486" s="45"/>
      <c r="K1486" s="45"/>
      <c r="L1486" s="45"/>
      <c r="M1486" s="45"/>
      <c r="N1486" s="45"/>
      <c r="O1486" s="45"/>
      <c r="P1486" s="45"/>
      <c r="Q1486" s="45"/>
      <c r="R1486" s="46"/>
      <c r="S1486" s="46"/>
      <c r="T1486" s="46"/>
      <c r="U1486" s="46"/>
      <c r="V1486" s="46"/>
      <c r="W1486" s="47"/>
      <c r="X1486" s="47"/>
      <c r="Y1486" s="47"/>
      <c r="Z1486" s="47"/>
      <c r="AA1486" s="47"/>
      <c r="AB1486" s="47"/>
      <c r="AC1486" s="47"/>
      <c r="AD1486" s="47"/>
      <c r="AE1486" s="47"/>
      <c r="AF1486" s="47"/>
      <c r="AG1486" s="47"/>
      <c r="AH1486" s="48"/>
      <c r="AI1486" s="48"/>
      <c r="AJ1486" s="47"/>
      <c r="AK1486" s="47"/>
      <c r="AL1486" s="47"/>
      <c r="AM1486" s="47"/>
      <c r="AN1486" s="47"/>
      <c r="AO1486" s="47"/>
      <c r="AP1486" s="47"/>
      <c r="AQ1486" s="47"/>
      <c r="AR1486" s="47"/>
      <c r="AS1486" s="47"/>
      <c r="AT1486" s="47"/>
      <c r="AU1486" s="47"/>
      <c r="AV1486" s="47"/>
      <c r="AW1486" s="47"/>
      <c r="AX1486" s="47"/>
      <c r="AY1486" s="47"/>
      <c r="AZ1486" s="47"/>
      <c r="BA1486" s="47"/>
      <c r="BB1486" s="47"/>
      <c r="BC1486" s="47"/>
      <c r="BD1486" s="47"/>
      <c r="BE1486" s="47"/>
      <c r="BF1486" s="47"/>
      <c r="BG1486" s="47"/>
      <c r="BH1486" s="47"/>
      <c r="BI1486" s="47"/>
      <c r="BJ1486" s="47"/>
      <c r="BK1486" s="47"/>
      <c r="BL1486" s="47"/>
      <c r="BM1486" s="47"/>
      <c r="BN1486" s="47"/>
      <c r="BO1486" s="47"/>
      <c r="BP1486" s="47"/>
      <c r="BQ1486" s="47"/>
      <c r="BR1486" s="47"/>
      <c r="BS1486" s="47"/>
      <c r="BT1486" s="47"/>
      <c r="BU1486" s="47"/>
      <c r="BV1486" s="47"/>
      <c r="BW1486" s="47"/>
      <c r="BX1486" s="47"/>
      <c r="BY1486" s="47"/>
      <c r="BZ1486" s="47"/>
      <c r="CA1486" s="47"/>
      <c r="CB1486" s="47"/>
    </row>
    <row r="1487" spans="2:80" ht="18.75">
      <c r="B1487" s="44"/>
      <c r="C1487" s="44"/>
      <c r="D1487" s="45"/>
      <c r="E1487" s="45"/>
      <c r="F1487" s="45"/>
      <c r="G1487" s="45"/>
      <c r="H1487" s="45"/>
      <c r="I1487" s="45"/>
      <c r="J1487" s="45"/>
      <c r="K1487" s="45"/>
      <c r="L1487" s="45"/>
      <c r="M1487" s="45"/>
      <c r="N1487" s="45"/>
      <c r="O1487" s="45"/>
      <c r="P1487" s="45"/>
      <c r="Q1487" s="45"/>
      <c r="R1487" s="46"/>
      <c r="S1487" s="46"/>
      <c r="T1487" s="46"/>
      <c r="U1487" s="46"/>
      <c r="V1487" s="46"/>
      <c r="W1487" s="47"/>
      <c r="X1487" s="47"/>
      <c r="Y1487" s="47"/>
      <c r="Z1487" s="47"/>
      <c r="AA1487" s="47"/>
      <c r="AB1487" s="47"/>
      <c r="AC1487" s="47"/>
      <c r="AD1487" s="47"/>
      <c r="AE1487" s="47"/>
      <c r="AF1487" s="47"/>
      <c r="AG1487" s="47"/>
      <c r="AH1487" s="48"/>
      <c r="AI1487" s="48"/>
      <c r="AJ1487" s="47"/>
      <c r="AK1487" s="47"/>
      <c r="AL1487" s="47"/>
      <c r="AM1487" s="47"/>
      <c r="AN1487" s="47"/>
      <c r="AO1487" s="47"/>
      <c r="AP1487" s="47"/>
      <c r="AQ1487" s="47"/>
      <c r="AR1487" s="47"/>
      <c r="AS1487" s="47"/>
      <c r="AT1487" s="47"/>
      <c r="AU1487" s="47"/>
      <c r="AV1487" s="47"/>
      <c r="AW1487" s="47"/>
      <c r="AX1487" s="47"/>
      <c r="AY1487" s="47"/>
      <c r="AZ1487" s="47"/>
      <c r="BA1487" s="47"/>
      <c r="BB1487" s="47"/>
      <c r="BC1487" s="47"/>
      <c r="BD1487" s="47"/>
      <c r="BE1487" s="47"/>
      <c r="BF1487" s="47"/>
      <c r="BG1487" s="47"/>
      <c r="BH1487" s="47"/>
      <c r="BI1487" s="47"/>
      <c r="BJ1487" s="47"/>
      <c r="BK1487" s="47"/>
      <c r="BL1487" s="47"/>
      <c r="BM1487" s="47"/>
      <c r="BN1487" s="47"/>
      <c r="BO1487" s="47"/>
      <c r="BP1487" s="47"/>
      <c r="BQ1487" s="47"/>
      <c r="BR1487" s="47"/>
      <c r="BS1487" s="47"/>
      <c r="BT1487" s="47"/>
      <c r="BU1487" s="47"/>
      <c r="BV1487" s="47"/>
      <c r="BW1487" s="47"/>
      <c r="BX1487" s="47"/>
      <c r="BY1487" s="47"/>
      <c r="BZ1487" s="47"/>
      <c r="CA1487" s="47"/>
      <c r="CB1487" s="47"/>
    </row>
    <row r="1488" spans="2:80" ht="18.75">
      <c r="B1488" s="44"/>
      <c r="C1488" s="44"/>
      <c r="D1488" s="45"/>
      <c r="E1488" s="45"/>
      <c r="F1488" s="45"/>
      <c r="G1488" s="45"/>
      <c r="H1488" s="45"/>
      <c r="I1488" s="45"/>
      <c r="J1488" s="45"/>
      <c r="K1488" s="45"/>
      <c r="L1488" s="45"/>
      <c r="M1488" s="45"/>
      <c r="N1488" s="45"/>
      <c r="O1488" s="45"/>
      <c r="P1488" s="45"/>
      <c r="Q1488" s="45"/>
      <c r="R1488" s="46"/>
      <c r="S1488" s="46"/>
      <c r="T1488" s="46"/>
      <c r="U1488" s="46"/>
      <c r="V1488" s="46"/>
      <c r="W1488" s="47"/>
      <c r="X1488" s="47"/>
      <c r="Y1488" s="47"/>
      <c r="Z1488" s="47"/>
      <c r="AA1488" s="47"/>
      <c r="AB1488" s="47"/>
      <c r="AC1488" s="47"/>
      <c r="AD1488" s="47"/>
      <c r="AE1488" s="47"/>
      <c r="AF1488" s="47"/>
      <c r="AG1488" s="47"/>
      <c r="AH1488" s="48"/>
      <c r="AI1488" s="48"/>
      <c r="AJ1488" s="47"/>
      <c r="AK1488" s="47"/>
      <c r="AL1488" s="47"/>
      <c r="AM1488" s="47"/>
      <c r="AN1488" s="47"/>
      <c r="AO1488" s="47"/>
      <c r="AP1488" s="47"/>
      <c r="AQ1488" s="47"/>
      <c r="AR1488" s="47"/>
      <c r="AS1488" s="47"/>
      <c r="AT1488" s="47"/>
      <c r="AU1488" s="47"/>
      <c r="AV1488" s="47"/>
      <c r="AW1488" s="47"/>
      <c r="AX1488" s="47"/>
      <c r="AY1488" s="47"/>
      <c r="AZ1488" s="47"/>
      <c r="BA1488" s="47"/>
      <c r="BB1488" s="47"/>
      <c r="BC1488" s="47"/>
      <c r="BD1488" s="47"/>
      <c r="BE1488" s="47"/>
      <c r="BF1488" s="47"/>
      <c r="BG1488" s="47"/>
      <c r="BH1488" s="47"/>
      <c r="BI1488" s="47"/>
      <c r="BJ1488" s="47"/>
      <c r="BK1488" s="47"/>
      <c r="BL1488" s="47"/>
      <c r="BM1488" s="47"/>
      <c r="BN1488" s="47"/>
      <c r="BO1488" s="47"/>
      <c r="BP1488" s="47"/>
      <c r="BQ1488" s="47"/>
      <c r="BR1488" s="47"/>
      <c r="BS1488" s="47"/>
      <c r="BT1488" s="47"/>
      <c r="BU1488" s="47"/>
      <c r="BV1488" s="47"/>
      <c r="BW1488" s="47"/>
      <c r="BX1488" s="47"/>
      <c r="BY1488" s="47"/>
      <c r="BZ1488" s="47"/>
      <c r="CA1488" s="47"/>
      <c r="CB1488" s="47"/>
    </row>
    <row r="1489" spans="2:80" ht="18.75">
      <c r="B1489" s="44"/>
      <c r="C1489" s="44"/>
      <c r="D1489" s="45"/>
      <c r="E1489" s="45"/>
      <c r="F1489" s="45"/>
      <c r="G1489" s="45"/>
      <c r="H1489" s="45"/>
      <c r="I1489" s="45"/>
      <c r="J1489" s="45"/>
      <c r="K1489" s="45"/>
      <c r="L1489" s="45"/>
      <c r="M1489" s="45"/>
      <c r="N1489" s="45"/>
      <c r="O1489" s="45"/>
      <c r="P1489" s="45"/>
      <c r="Q1489" s="45"/>
      <c r="R1489" s="46"/>
      <c r="S1489" s="46"/>
      <c r="T1489" s="46"/>
      <c r="U1489" s="46"/>
      <c r="V1489" s="46"/>
      <c r="W1489" s="47"/>
      <c r="X1489" s="47"/>
      <c r="Y1489" s="47"/>
      <c r="Z1489" s="47"/>
      <c r="AA1489" s="47"/>
      <c r="AB1489" s="47"/>
      <c r="AC1489" s="47"/>
      <c r="AD1489" s="47"/>
      <c r="AE1489" s="47"/>
      <c r="AF1489" s="47"/>
      <c r="AG1489" s="47"/>
      <c r="AH1489" s="48"/>
      <c r="AI1489" s="48"/>
      <c r="AJ1489" s="47"/>
      <c r="AK1489" s="47"/>
      <c r="AL1489" s="47"/>
      <c r="AM1489" s="47"/>
      <c r="AN1489" s="47"/>
      <c r="AO1489" s="47"/>
      <c r="AP1489" s="47"/>
      <c r="AQ1489" s="47"/>
      <c r="AR1489" s="47"/>
      <c r="AS1489" s="47"/>
      <c r="AT1489" s="47"/>
      <c r="AU1489" s="47"/>
      <c r="AV1489" s="47"/>
      <c r="AW1489" s="47"/>
      <c r="AX1489" s="47"/>
      <c r="AY1489" s="47"/>
      <c r="AZ1489" s="47"/>
      <c r="BA1489" s="47"/>
      <c r="BB1489" s="47"/>
      <c r="BC1489" s="47"/>
      <c r="BD1489" s="47"/>
      <c r="BE1489" s="47"/>
      <c r="BF1489" s="47"/>
      <c r="BG1489" s="47"/>
      <c r="BH1489" s="47"/>
      <c r="BI1489" s="47"/>
      <c r="BJ1489" s="47"/>
      <c r="BK1489" s="47"/>
      <c r="BL1489" s="47"/>
      <c r="BM1489" s="47"/>
      <c r="BN1489" s="47"/>
      <c r="BO1489" s="47"/>
      <c r="BP1489" s="47"/>
      <c r="BQ1489" s="47"/>
      <c r="BR1489" s="47"/>
      <c r="BS1489" s="47"/>
      <c r="BT1489" s="47"/>
      <c r="BU1489" s="47"/>
      <c r="BV1489" s="47"/>
      <c r="BW1489" s="47"/>
      <c r="BX1489" s="47"/>
      <c r="BY1489" s="47"/>
      <c r="BZ1489" s="47"/>
      <c r="CA1489" s="47"/>
      <c r="CB1489" s="47"/>
    </row>
    <row r="1490" spans="2:80" ht="18.75">
      <c r="B1490" s="44"/>
      <c r="C1490" s="44"/>
      <c r="D1490" s="45"/>
      <c r="E1490" s="45"/>
      <c r="F1490" s="45"/>
      <c r="G1490" s="45"/>
      <c r="H1490" s="45"/>
      <c r="I1490" s="45"/>
      <c r="J1490" s="45"/>
      <c r="K1490" s="45"/>
      <c r="L1490" s="45"/>
      <c r="M1490" s="45"/>
      <c r="N1490" s="45"/>
      <c r="O1490" s="45"/>
      <c r="P1490" s="45"/>
      <c r="Q1490" s="45"/>
      <c r="R1490" s="46"/>
      <c r="S1490" s="46"/>
      <c r="T1490" s="46"/>
      <c r="U1490" s="46"/>
      <c r="V1490" s="46"/>
      <c r="W1490" s="47"/>
      <c r="X1490" s="47"/>
      <c r="Y1490" s="47"/>
      <c r="Z1490" s="47"/>
      <c r="AA1490" s="47"/>
      <c r="AB1490" s="47"/>
      <c r="AC1490" s="47"/>
      <c r="AD1490" s="47"/>
      <c r="AE1490" s="47"/>
      <c r="AF1490" s="47"/>
      <c r="AG1490" s="47"/>
      <c r="AH1490" s="48"/>
      <c r="AI1490" s="48"/>
      <c r="AJ1490" s="47"/>
      <c r="AK1490" s="47"/>
      <c r="AL1490" s="47"/>
      <c r="AM1490" s="47"/>
      <c r="AN1490" s="47"/>
      <c r="AO1490" s="47"/>
      <c r="AP1490" s="47"/>
      <c r="AQ1490" s="47"/>
      <c r="AR1490" s="47"/>
      <c r="AS1490" s="47"/>
      <c r="AT1490" s="47"/>
      <c r="AU1490" s="47"/>
      <c r="AV1490" s="47"/>
      <c r="AW1490" s="47"/>
      <c r="AX1490" s="47"/>
      <c r="AY1490" s="47"/>
      <c r="AZ1490" s="47"/>
      <c r="BA1490" s="47"/>
      <c r="BB1490" s="47"/>
      <c r="BC1490" s="47"/>
      <c r="BD1490" s="47"/>
      <c r="BE1490" s="47"/>
      <c r="BF1490" s="47"/>
      <c r="BG1490" s="47"/>
      <c r="BH1490" s="47"/>
      <c r="BI1490" s="47"/>
      <c r="BJ1490" s="47"/>
      <c r="BK1490" s="47"/>
      <c r="BL1490" s="47"/>
      <c r="BM1490" s="47"/>
      <c r="BN1490" s="47"/>
      <c r="BO1490" s="47"/>
      <c r="BP1490" s="47"/>
      <c r="BQ1490" s="47"/>
      <c r="BR1490" s="47"/>
      <c r="BS1490" s="47"/>
      <c r="BT1490" s="47"/>
      <c r="BU1490" s="47"/>
      <c r="BV1490" s="47"/>
      <c r="BW1490" s="47"/>
      <c r="BX1490" s="47"/>
      <c r="BY1490" s="47"/>
      <c r="BZ1490" s="47"/>
      <c r="CA1490" s="47"/>
      <c r="CB1490" s="47"/>
    </row>
    <row r="1491" spans="2:80" ht="18.75">
      <c r="B1491" s="44"/>
      <c r="C1491" s="44"/>
      <c r="D1491" s="45"/>
      <c r="E1491" s="45"/>
      <c r="F1491" s="45"/>
      <c r="G1491" s="45"/>
      <c r="H1491" s="45"/>
      <c r="I1491" s="45"/>
      <c r="J1491" s="45"/>
      <c r="K1491" s="45"/>
      <c r="L1491" s="45"/>
      <c r="M1491" s="45"/>
      <c r="N1491" s="45"/>
      <c r="O1491" s="45"/>
      <c r="P1491" s="45"/>
      <c r="Q1491" s="45"/>
      <c r="R1491" s="46"/>
      <c r="S1491" s="46"/>
      <c r="T1491" s="46"/>
      <c r="U1491" s="46"/>
      <c r="V1491" s="46"/>
      <c r="W1491" s="47"/>
      <c r="X1491" s="47"/>
      <c r="Y1491" s="47"/>
      <c r="Z1491" s="47"/>
      <c r="AA1491" s="47"/>
      <c r="AB1491" s="47"/>
      <c r="AC1491" s="47"/>
      <c r="AD1491" s="47"/>
      <c r="AE1491" s="47"/>
      <c r="AF1491" s="47"/>
      <c r="AG1491" s="47"/>
      <c r="AH1491" s="48"/>
      <c r="AI1491" s="48"/>
      <c r="AJ1491" s="47"/>
      <c r="AK1491" s="47"/>
      <c r="AL1491" s="47"/>
      <c r="AM1491" s="47"/>
      <c r="AN1491" s="47"/>
      <c r="AO1491" s="47"/>
      <c r="AP1491" s="47"/>
      <c r="AQ1491" s="47"/>
      <c r="AR1491" s="47"/>
      <c r="AS1491" s="47"/>
      <c r="AT1491" s="47"/>
      <c r="AU1491" s="47"/>
      <c r="AV1491" s="47"/>
      <c r="AW1491" s="47"/>
      <c r="AX1491" s="47"/>
      <c r="AY1491" s="47"/>
      <c r="AZ1491" s="47"/>
      <c r="BA1491" s="47"/>
      <c r="BB1491" s="47"/>
      <c r="BC1491" s="47"/>
      <c r="BD1491" s="47"/>
      <c r="BE1491" s="47"/>
      <c r="BF1491" s="47"/>
      <c r="BG1491" s="47"/>
      <c r="BH1491" s="47"/>
      <c r="BI1491" s="47"/>
      <c r="BJ1491" s="47"/>
      <c r="BK1491" s="47"/>
      <c r="BL1491" s="47"/>
      <c r="BM1491" s="47"/>
      <c r="BN1491" s="47"/>
      <c r="BO1491" s="47"/>
      <c r="BP1491" s="47"/>
      <c r="BQ1491" s="47"/>
      <c r="BR1491" s="47"/>
      <c r="BS1491" s="47"/>
      <c r="BT1491" s="47"/>
      <c r="BU1491" s="47"/>
      <c r="BV1491" s="47"/>
      <c r="BW1491" s="47"/>
      <c r="BX1491" s="47"/>
      <c r="BY1491" s="47"/>
      <c r="BZ1491" s="47"/>
      <c r="CA1491" s="47"/>
      <c r="CB1491" s="47"/>
    </row>
    <row r="1492" spans="2:80" ht="18.75">
      <c r="B1492" s="44"/>
      <c r="C1492" s="44"/>
      <c r="D1492" s="45"/>
      <c r="E1492" s="45"/>
      <c r="F1492" s="45"/>
      <c r="G1492" s="45"/>
      <c r="H1492" s="45"/>
      <c r="I1492" s="45"/>
      <c r="J1492" s="45"/>
      <c r="K1492" s="45"/>
      <c r="L1492" s="45"/>
      <c r="M1492" s="45"/>
      <c r="N1492" s="45"/>
      <c r="O1492" s="45"/>
      <c r="P1492" s="45"/>
      <c r="Q1492" s="45"/>
      <c r="R1492" s="46"/>
      <c r="S1492" s="46"/>
      <c r="T1492" s="46"/>
      <c r="U1492" s="46"/>
      <c r="V1492" s="46"/>
      <c r="W1492" s="47"/>
      <c r="X1492" s="47"/>
      <c r="Y1492" s="47"/>
      <c r="Z1492" s="47"/>
      <c r="AA1492" s="47"/>
      <c r="AB1492" s="47"/>
      <c r="AC1492" s="47"/>
      <c r="AD1492" s="47"/>
      <c r="AE1492" s="47"/>
      <c r="AF1492" s="47"/>
      <c r="AG1492" s="47"/>
      <c r="AH1492" s="48"/>
      <c r="AI1492" s="48"/>
      <c r="AJ1492" s="47"/>
      <c r="AK1492" s="47"/>
      <c r="AL1492" s="47"/>
      <c r="AM1492" s="47"/>
      <c r="AN1492" s="47"/>
      <c r="AO1492" s="47"/>
      <c r="AP1492" s="47"/>
      <c r="AQ1492" s="47"/>
      <c r="AR1492" s="47"/>
      <c r="AS1492" s="47"/>
      <c r="AT1492" s="47"/>
      <c r="AU1492" s="47"/>
      <c r="AV1492" s="47"/>
      <c r="AW1492" s="47"/>
      <c r="AX1492" s="47"/>
      <c r="AY1492" s="47"/>
      <c r="AZ1492" s="47"/>
      <c r="BA1492" s="47"/>
      <c r="BB1492" s="47"/>
      <c r="BC1492" s="47"/>
      <c r="BD1492" s="47"/>
      <c r="BE1492" s="47"/>
      <c r="BF1492" s="47"/>
      <c r="BG1492" s="47"/>
      <c r="BH1492" s="47"/>
      <c r="BI1492" s="47"/>
      <c r="BJ1492" s="47"/>
      <c r="BK1492" s="47"/>
      <c r="BL1492" s="47"/>
      <c r="BM1492" s="47"/>
      <c r="BN1492" s="47"/>
      <c r="BO1492" s="47"/>
      <c r="BP1492" s="47"/>
      <c r="BQ1492" s="47"/>
      <c r="BR1492" s="47"/>
      <c r="BS1492" s="47"/>
      <c r="BT1492" s="47"/>
      <c r="BU1492" s="47"/>
      <c r="BV1492" s="47"/>
      <c r="BW1492" s="47"/>
      <c r="BX1492" s="47"/>
      <c r="BY1492" s="47"/>
      <c r="BZ1492" s="47"/>
      <c r="CA1492" s="47"/>
      <c r="CB1492" s="47"/>
    </row>
    <row r="1493" spans="2:80" ht="18.75">
      <c r="B1493" s="44"/>
      <c r="C1493" s="44"/>
      <c r="D1493" s="45"/>
      <c r="E1493" s="45"/>
      <c r="F1493" s="45"/>
      <c r="G1493" s="45"/>
      <c r="H1493" s="45"/>
      <c r="I1493" s="45"/>
      <c r="J1493" s="45"/>
      <c r="K1493" s="45"/>
      <c r="L1493" s="45"/>
      <c r="M1493" s="45"/>
      <c r="N1493" s="45"/>
      <c r="O1493" s="45"/>
      <c r="P1493" s="45"/>
      <c r="Q1493" s="45"/>
      <c r="R1493" s="46"/>
      <c r="S1493" s="46"/>
      <c r="T1493" s="46"/>
      <c r="U1493" s="46"/>
      <c r="V1493" s="46"/>
      <c r="W1493" s="47"/>
      <c r="X1493" s="47"/>
      <c r="Y1493" s="47"/>
      <c r="Z1493" s="47"/>
      <c r="AA1493" s="47"/>
      <c r="AB1493" s="47"/>
      <c r="AC1493" s="47"/>
      <c r="AD1493" s="47"/>
      <c r="AE1493" s="47"/>
      <c r="AF1493" s="47"/>
      <c r="AG1493" s="47"/>
      <c r="AH1493" s="48"/>
      <c r="AI1493" s="48"/>
      <c r="AJ1493" s="47"/>
      <c r="AK1493" s="47"/>
      <c r="AL1493" s="47"/>
      <c r="AM1493" s="47"/>
      <c r="AN1493" s="47"/>
      <c r="AO1493" s="47"/>
      <c r="AP1493" s="47"/>
      <c r="AQ1493" s="47"/>
      <c r="AR1493" s="47"/>
      <c r="AS1493" s="47"/>
      <c r="AT1493" s="47"/>
      <c r="AU1493" s="47"/>
      <c r="AV1493" s="47"/>
      <c r="AW1493" s="47"/>
      <c r="AX1493" s="47"/>
      <c r="AY1493" s="47"/>
      <c r="AZ1493" s="47"/>
      <c r="BA1493" s="47"/>
      <c r="BB1493" s="47"/>
      <c r="BC1493" s="47"/>
      <c r="BD1493" s="47"/>
      <c r="BE1493" s="47"/>
      <c r="BF1493" s="47"/>
      <c r="BG1493" s="47"/>
      <c r="BH1493" s="47"/>
      <c r="BI1493" s="47"/>
      <c r="BJ1493" s="47"/>
      <c r="BK1493" s="47"/>
      <c r="BL1493" s="47"/>
      <c r="BM1493" s="47"/>
      <c r="BN1493" s="47"/>
      <c r="BO1493" s="47"/>
      <c r="BP1493" s="47"/>
      <c r="BQ1493" s="47"/>
      <c r="BR1493" s="47"/>
      <c r="BS1493" s="47"/>
      <c r="BT1493" s="47"/>
      <c r="BU1493" s="47"/>
      <c r="BV1493" s="47"/>
      <c r="BW1493" s="47"/>
      <c r="BX1493" s="47"/>
      <c r="BY1493" s="47"/>
      <c r="BZ1493" s="47"/>
      <c r="CA1493" s="47"/>
      <c r="CB1493" s="47"/>
    </row>
    <row r="1494" spans="2:80" ht="18.75">
      <c r="B1494" s="44"/>
      <c r="C1494" s="44"/>
      <c r="D1494" s="45"/>
      <c r="E1494" s="45"/>
      <c r="F1494" s="45"/>
      <c r="G1494" s="45"/>
      <c r="H1494" s="45"/>
      <c r="I1494" s="45"/>
      <c r="J1494" s="45"/>
      <c r="K1494" s="45"/>
      <c r="L1494" s="45"/>
      <c r="M1494" s="45"/>
      <c r="N1494" s="45"/>
      <c r="O1494" s="45"/>
      <c r="P1494" s="45"/>
      <c r="Q1494" s="45"/>
      <c r="R1494" s="46"/>
      <c r="S1494" s="46"/>
      <c r="T1494" s="46"/>
      <c r="U1494" s="46"/>
      <c r="V1494" s="46"/>
      <c r="W1494" s="47"/>
      <c r="X1494" s="47"/>
      <c r="Y1494" s="47"/>
      <c r="Z1494" s="47"/>
      <c r="AA1494" s="47"/>
      <c r="AB1494" s="47"/>
      <c r="AC1494" s="47"/>
      <c r="AD1494" s="47"/>
      <c r="AE1494" s="47"/>
      <c r="AF1494" s="47"/>
      <c r="AG1494" s="47"/>
      <c r="AH1494" s="48"/>
      <c r="AI1494" s="48"/>
      <c r="AJ1494" s="47"/>
      <c r="AK1494" s="47"/>
      <c r="AL1494" s="47"/>
      <c r="AM1494" s="47"/>
      <c r="AN1494" s="47"/>
      <c r="AO1494" s="47"/>
      <c r="AP1494" s="47"/>
      <c r="AQ1494" s="47"/>
      <c r="AR1494" s="47"/>
      <c r="AS1494" s="47"/>
      <c r="AT1494" s="47"/>
      <c r="AU1494" s="47"/>
      <c r="AV1494" s="47"/>
      <c r="AW1494" s="47"/>
      <c r="AX1494" s="47"/>
      <c r="AY1494" s="47"/>
      <c r="AZ1494" s="47"/>
      <c r="BA1494" s="47"/>
      <c r="BB1494" s="47"/>
      <c r="BC1494" s="47"/>
      <c r="BD1494" s="47"/>
      <c r="BE1494" s="47"/>
      <c r="BF1494" s="47"/>
      <c r="BG1494" s="47"/>
      <c r="BH1494" s="47"/>
      <c r="BI1494" s="47"/>
      <c r="BJ1494" s="47"/>
      <c r="BK1494" s="47"/>
      <c r="BL1494" s="47"/>
      <c r="BM1494" s="47"/>
      <c r="BN1494" s="47"/>
      <c r="BO1494" s="47"/>
      <c r="BP1494" s="47"/>
      <c r="BQ1494" s="47"/>
      <c r="BR1494" s="47"/>
      <c r="BS1494" s="47"/>
      <c r="BT1494" s="47"/>
      <c r="BU1494" s="47"/>
      <c r="BV1494" s="47"/>
      <c r="BW1494" s="47"/>
      <c r="BX1494" s="47"/>
      <c r="BY1494" s="47"/>
      <c r="BZ1494" s="47"/>
      <c r="CA1494" s="47"/>
      <c r="CB1494" s="47"/>
    </row>
    <row r="1495" spans="2:80" ht="18.75">
      <c r="B1495" s="44"/>
      <c r="C1495" s="44"/>
      <c r="D1495" s="45"/>
      <c r="E1495" s="45"/>
      <c r="F1495" s="45"/>
      <c r="G1495" s="45"/>
      <c r="H1495" s="45"/>
      <c r="I1495" s="45"/>
      <c r="J1495" s="45"/>
      <c r="K1495" s="45"/>
      <c r="L1495" s="45"/>
      <c r="M1495" s="45"/>
      <c r="N1495" s="45"/>
      <c r="O1495" s="45"/>
      <c r="P1495" s="45"/>
      <c r="Q1495" s="45"/>
      <c r="R1495" s="46"/>
      <c r="S1495" s="46"/>
      <c r="T1495" s="46"/>
      <c r="U1495" s="46"/>
      <c r="V1495" s="46"/>
      <c r="W1495" s="47"/>
      <c r="X1495" s="47"/>
      <c r="Y1495" s="47"/>
      <c r="Z1495" s="47"/>
      <c r="AA1495" s="47"/>
      <c r="AB1495" s="47"/>
      <c r="AC1495" s="47"/>
      <c r="AD1495" s="47"/>
      <c r="AE1495" s="47"/>
      <c r="AF1495" s="47"/>
      <c r="AG1495" s="47"/>
      <c r="AH1495" s="48"/>
      <c r="AI1495" s="48"/>
      <c r="AJ1495" s="47"/>
      <c r="AK1495" s="47"/>
      <c r="AL1495" s="47"/>
      <c r="AM1495" s="47"/>
      <c r="AN1495" s="47"/>
      <c r="AO1495" s="47"/>
      <c r="AP1495" s="47"/>
      <c r="AQ1495" s="47"/>
      <c r="AR1495" s="47"/>
      <c r="AS1495" s="47"/>
      <c r="AT1495" s="47"/>
      <c r="AU1495" s="47"/>
      <c r="AV1495" s="47"/>
      <c r="AW1495" s="47"/>
      <c r="AX1495" s="47"/>
      <c r="AY1495" s="47"/>
      <c r="AZ1495" s="47"/>
      <c r="BA1495" s="47"/>
      <c r="BB1495" s="47"/>
      <c r="BC1495" s="47"/>
      <c r="BD1495" s="47"/>
      <c r="BE1495" s="47"/>
      <c r="BF1495" s="47"/>
      <c r="BG1495" s="47"/>
      <c r="BH1495" s="47"/>
      <c r="BI1495" s="47"/>
      <c r="BJ1495" s="47"/>
      <c r="BK1495" s="47"/>
      <c r="BL1495" s="47"/>
      <c r="BM1495" s="47"/>
      <c r="BN1495" s="47"/>
      <c r="BO1495" s="47"/>
      <c r="BP1495" s="47"/>
      <c r="BQ1495" s="47"/>
      <c r="BR1495" s="47"/>
      <c r="BS1495" s="47"/>
      <c r="BT1495" s="47"/>
      <c r="BU1495" s="47"/>
      <c r="BV1495" s="47"/>
      <c r="BW1495" s="47"/>
      <c r="BX1495" s="47"/>
      <c r="BY1495" s="47"/>
      <c r="BZ1495" s="47"/>
      <c r="CA1495" s="47"/>
      <c r="CB1495" s="47"/>
    </row>
    <row r="1496" spans="2:80" ht="18.75">
      <c r="B1496" s="44"/>
      <c r="C1496" s="44"/>
      <c r="D1496" s="45"/>
      <c r="E1496" s="45"/>
      <c r="F1496" s="45"/>
      <c r="G1496" s="45"/>
      <c r="H1496" s="45"/>
      <c r="I1496" s="45"/>
      <c r="J1496" s="45"/>
      <c r="K1496" s="45"/>
      <c r="L1496" s="45"/>
      <c r="M1496" s="45"/>
      <c r="N1496" s="45"/>
      <c r="O1496" s="45"/>
      <c r="P1496" s="45"/>
      <c r="Q1496" s="45"/>
      <c r="R1496" s="46"/>
      <c r="S1496" s="46"/>
      <c r="T1496" s="46"/>
      <c r="U1496" s="46"/>
      <c r="V1496" s="46"/>
      <c r="W1496" s="47"/>
      <c r="X1496" s="47"/>
      <c r="Y1496" s="47"/>
      <c r="Z1496" s="47"/>
      <c r="AA1496" s="47"/>
      <c r="AB1496" s="47"/>
      <c r="AC1496" s="47"/>
      <c r="AD1496" s="47"/>
      <c r="AE1496" s="47"/>
      <c r="AF1496" s="47"/>
      <c r="AG1496" s="47"/>
      <c r="AH1496" s="48"/>
      <c r="AI1496" s="48"/>
      <c r="AJ1496" s="47"/>
      <c r="AK1496" s="47"/>
      <c r="AL1496" s="47"/>
      <c r="AM1496" s="47"/>
      <c r="AN1496" s="47"/>
      <c r="AO1496" s="47"/>
      <c r="AP1496" s="47"/>
      <c r="AQ1496" s="47"/>
      <c r="AR1496" s="47"/>
      <c r="AS1496" s="47"/>
      <c r="AT1496" s="47"/>
      <c r="AU1496" s="47"/>
      <c r="AV1496" s="47"/>
      <c r="AW1496" s="47"/>
      <c r="AX1496" s="47"/>
      <c r="AY1496" s="47"/>
      <c r="AZ1496" s="47"/>
      <c r="BA1496" s="47"/>
      <c r="BB1496" s="47"/>
      <c r="BC1496" s="47"/>
      <c r="BD1496" s="47"/>
      <c r="BE1496" s="47"/>
      <c r="BF1496" s="47"/>
      <c r="BG1496" s="47"/>
      <c r="BH1496" s="47"/>
      <c r="BI1496" s="47"/>
      <c r="BJ1496" s="47"/>
      <c r="BK1496" s="47"/>
      <c r="BL1496" s="47"/>
      <c r="BM1496" s="47"/>
      <c r="BN1496" s="47"/>
      <c r="BO1496" s="47"/>
      <c r="BP1496" s="47"/>
      <c r="BQ1496" s="47"/>
      <c r="BR1496" s="47"/>
      <c r="BS1496" s="47"/>
      <c r="BT1496" s="47"/>
      <c r="BU1496" s="47"/>
      <c r="BV1496" s="47"/>
      <c r="BW1496" s="47"/>
      <c r="BX1496" s="47"/>
      <c r="BY1496" s="47"/>
      <c r="BZ1496" s="47"/>
      <c r="CA1496" s="47"/>
      <c r="CB1496" s="47"/>
    </row>
  </sheetData>
  <sheetProtection/>
  <autoFilter ref="A9:DL21"/>
  <mergeCells count="137">
    <mergeCell ref="CI3:CK4"/>
    <mergeCell ref="CC2:CL2"/>
    <mergeCell ref="CZ5:CZ7"/>
    <mergeCell ref="CM3:DA4"/>
    <mergeCell ref="AA2:CB2"/>
    <mergeCell ref="CB3:CB7"/>
    <mergeCell ref="AL5:AL7"/>
    <mergeCell ref="DF5:DF7"/>
    <mergeCell ref="DB3:DG4"/>
    <mergeCell ref="CN5:CN7"/>
    <mergeCell ref="CO5:CO7"/>
    <mergeCell ref="CP5:CP7"/>
    <mergeCell ref="CC5:CC7"/>
    <mergeCell ref="CG5:CG7"/>
    <mergeCell ref="CC3:CH4"/>
    <mergeCell ref="CH5:CH7"/>
    <mergeCell ref="CK5:CK7"/>
    <mergeCell ref="BB3:BG4"/>
    <mergeCell ref="BO5:BO7"/>
    <mergeCell ref="BP5:BP7"/>
    <mergeCell ref="AG5:AG7"/>
    <mergeCell ref="T3:W3"/>
    <mergeCell ref="Y4:Y7"/>
    <mergeCell ref="X3:Y3"/>
    <mergeCell ref="AM4:AN4"/>
    <mergeCell ref="AI5:AI7"/>
    <mergeCell ref="AN5:AN7"/>
    <mergeCell ref="BR3:BU4"/>
    <mergeCell ref="CA5:CA7"/>
    <mergeCell ref="BV3:CA4"/>
    <mergeCell ref="AA3:AL4"/>
    <mergeCell ref="AO4:BA4"/>
    <mergeCell ref="AM3:BA3"/>
    <mergeCell ref="BG5:BG7"/>
    <mergeCell ref="BQ5:BQ7"/>
    <mergeCell ref="BK3:BQ4"/>
    <mergeCell ref="AM5:AM7"/>
    <mergeCell ref="H4:H7"/>
    <mergeCell ref="S4:S7"/>
    <mergeCell ref="I3:S3"/>
    <mergeCell ref="T4:T7"/>
    <mergeCell ref="D2:Z2"/>
    <mergeCell ref="Z3:Z7"/>
    <mergeCell ref="R4:R7"/>
    <mergeCell ref="V4:V7"/>
    <mergeCell ref="X4:X7"/>
    <mergeCell ref="W4:W7"/>
    <mergeCell ref="A2:A8"/>
    <mergeCell ref="B2:B8"/>
    <mergeCell ref="C2:C8"/>
    <mergeCell ref="L4:L7"/>
    <mergeCell ref="Q4:Q7"/>
    <mergeCell ref="D3:H3"/>
    <mergeCell ref="D5:D8"/>
    <mergeCell ref="E5:E8"/>
    <mergeCell ref="D4:E4"/>
    <mergeCell ref="I4:I7"/>
    <mergeCell ref="DL2:DL7"/>
    <mergeCell ref="CL3:CL7"/>
    <mergeCell ref="DA5:DA7"/>
    <mergeCell ref="U4:U7"/>
    <mergeCell ref="CJ5:CJ7"/>
    <mergeCell ref="AA5:AA7"/>
    <mergeCell ref="AB5:AB7"/>
    <mergeCell ref="AC5:AC7"/>
    <mergeCell ref="DG5:DG7"/>
    <mergeCell ref="BA5:BA7"/>
    <mergeCell ref="DK3:DK7"/>
    <mergeCell ref="CS5:CS7"/>
    <mergeCell ref="CT5:CT7"/>
    <mergeCell ref="CR5:CR7"/>
    <mergeCell ref="BD5:BD7"/>
    <mergeCell ref="BE5:BE7"/>
    <mergeCell ref="BF5:BF7"/>
    <mergeCell ref="BH5:BH7"/>
    <mergeCell ref="CQ5:CQ7"/>
    <mergeCell ref="CE5:CE7"/>
    <mergeCell ref="K4:K7"/>
    <mergeCell ref="F4:F7"/>
    <mergeCell ref="M4:M7"/>
    <mergeCell ref="N4:N7"/>
    <mergeCell ref="BJ5:BJ7"/>
    <mergeCell ref="BH3:BJ4"/>
    <mergeCell ref="G4:G5"/>
    <mergeCell ref="J4:J7"/>
    <mergeCell ref="AJ5:AJ7"/>
    <mergeCell ref="AK5:AK7"/>
    <mergeCell ref="O4:O7"/>
    <mergeCell ref="P4:P7"/>
    <mergeCell ref="AD5:AD7"/>
    <mergeCell ref="AE5:AE7"/>
    <mergeCell ref="AF5:AF7"/>
    <mergeCell ref="AH5:AH7"/>
    <mergeCell ref="AO5:AO7"/>
    <mergeCell ref="AP5:AP7"/>
    <mergeCell ref="AR5:AR7"/>
    <mergeCell ref="AS5:AS7"/>
    <mergeCell ref="AT5:AT7"/>
    <mergeCell ref="AQ5:AQ7"/>
    <mergeCell ref="AU5:AU7"/>
    <mergeCell ref="AV5:AV7"/>
    <mergeCell ref="AZ5:AZ7"/>
    <mergeCell ref="AW5:AW7"/>
    <mergeCell ref="AX5:AX7"/>
    <mergeCell ref="AY5:AY7"/>
    <mergeCell ref="BB5:BB7"/>
    <mergeCell ref="BC5:BC7"/>
    <mergeCell ref="BK5:BK7"/>
    <mergeCell ref="BL5:BL7"/>
    <mergeCell ref="BN5:BN7"/>
    <mergeCell ref="BI5:BI7"/>
    <mergeCell ref="BV5:BV7"/>
    <mergeCell ref="BR5:BR7"/>
    <mergeCell ref="BS5:BS7"/>
    <mergeCell ref="BT5:BT7"/>
    <mergeCell ref="BW5:BW7"/>
    <mergeCell ref="CM5:CM7"/>
    <mergeCell ref="BU5:BU7"/>
    <mergeCell ref="BX5:BX7"/>
    <mergeCell ref="BY5:BY7"/>
    <mergeCell ref="BZ5:BZ7"/>
    <mergeCell ref="CV5:CV7"/>
    <mergeCell ref="CW5:CW7"/>
    <mergeCell ref="CX5:CX7"/>
    <mergeCell ref="CY5:CY7"/>
    <mergeCell ref="DB5:DB7"/>
    <mergeCell ref="DC5:DC7"/>
    <mergeCell ref="DI5:DI7"/>
    <mergeCell ref="DJ5:DJ7"/>
    <mergeCell ref="DH3:DJ4"/>
    <mergeCell ref="CM2:DK2"/>
    <mergeCell ref="A1:DL1"/>
    <mergeCell ref="CF5:CF7"/>
    <mergeCell ref="CD5:CD7"/>
    <mergeCell ref="CU5:CU7"/>
    <mergeCell ref="DD5:DD7"/>
    <mergeCell ref="DE5:DE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Светлана Александровна Кольченко</cp:lastModifiedBy>
  <cp:lastPrinted>2015-11-02T06:57:34Z</cp:lastPrinted>
  <dcterms:created xsi:type="dcterms:W3CDTF">2013-04-01T10:19:01Z</dcterms:created>
  <dcterms:modified xsi:type="dcterms:W3CDTF">2017-01-31T03:43:29Z</dcterms:modified>
  <cp:category/>
  <cp:version/>
  <cp:contentType/>
  <cp:contentStatus/>
</cp:coreProperties>
</file>